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317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5" i="1" l="1"/>
  <c r="B406" i="1" l="1"/>
  <c r="A40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6" i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15" i="1"/>
  <c r="L326" i="1" s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6" i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G326" i="1" l="1"/>
  <c r="I306" i="1"/>
  <c r="F406" i="1"/>
  <c r="B206" i="1"/>
  <c r="A206" i="1"/>
  <c r="L195" i="1"/>
  <c r="L206" i="1" s="1"/>
  <c r="J195" i="1"/>
  <c r="J206" i="1" s="1"/>
  <c r="I195" i="1"/>
  <c r="I206" i="1" s="1"/>
  <c r="H195" i="1"/>
  <c r="H206" i="1" s="1"/>
  <c r="G195" i="1"/>
  <c r="G206" i="1" s="1"/>
  <c r="F206" i="1"/>
  <c r="B186" i="1"/>
  <c r="A186" i="1"/>
  <c r="L175" i="1"/>
  <c r="L186" i="1" s="1"/>
  <c r="J175" i="1"/>
  <c r="J186" i="1" s="1"/>
  <c r="I175" i="1"/>
  <c r="I186" i="1" s="1"/>
  <c r="H175" i="1"/>
  <c r="H186" i="1" s="1"/>
  <c r="G175" i="1"/>
  <c r="G186" i="1" s="1"/>
  <c r="F186" i="1"/>
  <c r="B166" i="1"/>
  <c r="A166" i="1"/>
  <c r="L155" i="1"/>
  <c r="L166" i="1" s="1"/>
  <c r="J155" i="1"/>
  <c r="J166" i="1" s="1"/>
  <c r="I155" i="1"/>
  <c r="I166" i="1" s="1"/>
  <c r="H155" i="1"/>
  <c r="H166" i="1" s="1"/>
  <c r="G155" i="1"/>
  <c r="G166" i="1" s="1"/>
  <c r="F166" i="1"/>
  <c r="B146" i="1"/>
  <c r="A146" i="1"/>
  <c r="L135" i="1"/>
  <c r="L146" i="1" s="1"/>
  <c r="J135" i="1"/>
  <c r="J146" i="1" s="1"/>
  <c r="I135" i="1"/>
  <c r="I146" i="1" s="1"/>
  <c r="H135" i="1"/>
  <c r="H146" i="1" s="1"/>
  <c r="G135" i="1"/>
  <c r="G146" i="1" s="1"/>
  <c r="F146" i="1"/>
  <c r="B126" i="1"/>
  <c r="A126" i="1"/>
  <c r="L126" i="1"/>
  <c r="J115" i="1"/>
  <c r="J126" i="1" s="1"/>
  <c r="I115" i="1"/>
  <c r="I126" i="1" s="1"/>
  <c r="H115" i="1"/>
  <c r="H126" i="1" s="1"/>
  <c r="G115" i="1"/>
  <c r="G126" i="1" s="1"/>
  <c r="F126" i="1"/>
  <c r="B106" i="1"/>
  <c r="A106" i="1"/>
  <c r="L105" i="1"/>
  <c r="J105" i="1"/>
  <c r="I105" i="1"/>
  <c r="H105" i="1"/>
  <c r="G105" i="1"/>
  <c r="F105" i="1"/>
  <c r="L95" i="1"/>
  <c r="L106" i="1" s="1"/>
  <c r="J95" i="1"/>
  <c r="J106" i="1" s="1"/>
  <c r="I95" i="1"/>
  <c r="H95" i="1"/>
  <c r="G95" i="1"/>
  <c r="G106" i="1" s="1"/>
  <c r="F106" i="1"/>
  <c r="B86" i="1"/>
  <c r="A8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55" i="1"/>
  <c r="L66" i="1" s="1"/>
  <c r="J55" i="1"/>
  <c r="J66" i="1" s="1"/>
  <c r="I55" i="1"/>
  <c r="I66" i="1" s="1"/>
  <c r="H55" i="1"/>
  <c r="H66" i="1" s="1"/>
  <c r="G55" i="1"/>
  <c r="G66" i="1" s="1"/>
  <c r="F66" i="1"/>
  <c r="B46" i="1"/>
  <c r="A46" i="1"/>
  <c r="L35" i="1"/>
  <c r="L46" i="1" s="1"/>
  <c r="J35" i="1"/>
  <c r="J46" i="1" s="1"/>
  <c r="I35" i="1"/>
  <c r="I46" i="1" s="1"/>
  <c r="H35" i="1"/>
  <c r="H46" i="1" s="1"/>
  <c r="G35" i="1"/>
  <c r="G46" i="1" s="1"/>
  <c r="F46" i="1"/>
  <c r="B26" i="1"/>
  <c r="A26" i="1"/>
  <c r="L25" i="1"/>
  <c r="J25" i="1"/>
  <c r="I25" i="1"/>
  <c r="H25" i="1"/>
  <c r="G25" i="1"/>
  <c r="F25" i="1"/>
  <c r="L15" i="1"/>
  <c r="J15" i="1"/>
  <c r="J26" i="1" s="1"/>
  <c r="I15" i="1"/>
  <c r="I26" i="1" s="1"/>
  <c r="H26" i="1"/>
  <c r="G15" i="1"/>
  <c r="F26" i="1"/>
  <c r="L26" i="1" l="1"/>
  <c r="L407" i="1" s="1"/>
  <c r="G26" i="1"/>
  <c r="H106" i="1"/>
  <c r="I106" i="1"/>
  <c r="G407" i="1"/>
  <c r="H407" i="1"/>
  <c r="J407" i="1"/>
  <c r="I407" i="1"/>
  <c r="F407" i="1"/>
</calcChain>
</file>

<file path=xl/sharedStrings.xml><?xml version="1.0" encoding="utf-8"?>
<sst xmlns="http://schemas.openxmlformats.org/spreadsheetml/2006/main" count="387" uniqueCount="157">
  <si>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</si>
  <si>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</si>
  <si>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</si>
  <si>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</si>
  <si>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</si>
  <si>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</si>
  <si>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</si>
  <si>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</si>
  <si>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</si>
  <si>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</si>
  <si>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</si>
  <si>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</si>
  <si>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</si>
  <si>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</si>
  <si>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</si>
  <si>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</si>
  <si>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</si>
  <si>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</si>
  <si>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</si>
  <si>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</si>
  <si>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</si>
  <si>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</si>
  <si>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</si>
  <si>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</si>
  <si>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</si>
  <si>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</si>
  <si>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</si>
  <si>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</si>
  <si>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</si>
  <si>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</si>
  <si>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</si>
  <si>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</si>
  <si>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Рис припущенный</t>
  </si>
  <si>
    <t>Хлеб из пшеничной муки 1 сорта</t>
  </si>
  <si>
    <t>Огурец консервированный порционно</t>
  </si>
  <si>
    <t>Пюре картофельное</t>
  </si>
  <si>
    <t>Каша гречневая вязкая</t>
  </si>
  <si>
    <t>Кофейный напиток</t>
  </si>
  <si>
    <t>Жаркое по-домашнему</t>
  </si>
  <si>
    <t>Чай с сахаром</t>
  </si>
  <si>
    <t>Макароны отварные</t>
  </si>
  <si>
    <t>Бутерброд с маслом сливочным,сыром</t>
  </si>
  <si>
    <t>Зеленый горошек порционно</t>
  </si>
  <si>
    <t>Бутерброд с маслом сливочным</t>
  </si>
  <si>
    <t>Кофейный напиток с молоком</t>
  </si>
  <si>
    <t>Тефтели мясные с соусом</t>
  </si>
  <si>
    <t>Кисель плодово-ягодный</t>
  </si>
  <si>
    <t>Напиток из шиповника</t>
  </si>
  <si>
    <t>курица тушеная в соусе</t>
  </si>
  <si>
    <t>чай с сахаром</t>
  </si>
  <si>
    <t>Иващененко О.Н.</t>
  </si>
  <si>
    <t>12-18</t>
  </si>
  <si>
    <t>МАОУ Лицей № 21, Артемовский, Кронштадтская 12</t>
  </si>
  <si>
    <t>71 мог 2011</t>
  </si>
  <si>
    <t>1 блюдо</t>
  </si>
  <si>
    <t>268 мог</t>
  </si>
  <si>
    <t>Котлета мясная с соусом красн.</t>
  </si>
  <si>
    <t>302 мог</t>
  </si>
  <si>
    <t>Пр1 2011/2</t>
  </si>
  <si>
    <t>Хлеб из муки пшеничн. 1 сорта</t>
  </si>
  <si>
    <t>20,5</t>
  </si>
  <si>
    <t>компот из  сухофруктов</t>
  </si>
  <si>
    <t>Суфле  Рыбка с маслом слив.</t>
  </si>
  <si>
    <t>Хлеб из муки пшенич. 1 сорта</t>
  </si>
  <si>
    <t>50 мог</t>
  </si>
  <si>
    <t>ТК 14/7 2011/2</t>
  </si>
  <si>
    <t>ТК3/3 2011/1</t>
  </si>
  <si>
    <t>Пр1 2011/1</t>
  </si>
  <si>
    <t>4,55</t>
  </si>
  <si>
    <t>5,18</t>
  </si>
  <si>
    <t>45,74</t>
  </si>
  <si>
    <t>2,2</t>
  </si>
  <si>
    <t>0,62</t>
  </si>
  <si>
    <t>Салат из морк.с изюм. с м/раст.</t>
  </si>
  <si>
    <t>Фрикадельки куринные с маслом слив.</t>
  </si>
  <si>
    <t>Хлеб из муки пшенич 1 сорта</t>
  </si>
  <si>
    <t>Тк12/1 2011/1</t>
  </si>
  <si>
    <t>ТК64 2011/2</t>
  </si>
  <si>
    <t>ТК13/10 2011/1</t>
  </si>
  <si>
    <t>Салат из св. капусты с м/раст.</t>
  </si>
  <si>
    <t>45 мог</t>
  </si>
  <si>
    <t>259 мог</t>
  </si>
  <si>
    <t>376 мог</t>
  </si>
  <si>
    <t>Салат из свежих огурцов с мас/раст</t>
  </si>
  <si>
    <t>Пудинг творожн.рисовый с джемом</t>
  </si>
  <si>
    <t>Напиток Витошка</t>
  </si>
  <si>
    <t>Хлеб из муки пшеничной 1 сорта</t>
  </si>
  <si>
    <t>22 мог</t>
  </si>
  <si>
    <t>ТК9/5 2011/1</t>
  </si>
  <si>
    <t>ПР 1 2011/1</t>
  </si>
  <si>
    <t>0,56</t>
  </si>
  <si>
    <t>27,89</t>
  </si>
  <si>
    <t>11,55</t>
  </si>
  <si>
    <t>Шницель натуральный из рыбы</t>
  </si>
  <si>
    <t>Компот  из сухофруктов</t>
  </si>
  <si>
    <t>ТК9/7 2011/2</t>
  </si>
  <si>
    <t>349 мог</t>
  </si>
  <si>
    <t>горячее блюдо</t>
  </si>
  <si>
    <t>горячий напиток</t>
  </si>
  <si>
    <t>ТК642011/2</t>
  </si>
  <si>
    <t>ТК 11/10 201</t>
  </si>
  <si>
    <t>Салат Здоровье с мас/раст.</t>
  </si>
  <si>
    <t>Колбаски "Витаминные" с м/сл</t>
  </si>
  <si>
    <t>Каша гречневая  вязкая</t>
  </si>
  <si>
    <t>Компот из свежих фруктов</t>
  </si>
  <si>
    <t>3 мог</t>
  </si>
  <si>
    <t>291 мог</t>
  </si>
  <si>
    <t>ТК 13/10 2011</t>
  </si>
  <si>
    <t>Каша молочная с маслом слив</t>
  </si>
  <si>
    <t>200,00</t>
  </si>
  <si>
    <t>4,9</t>
  </si>
  <si>
    <t>0,1</t>
  </si>
  <si>
    <t>9,3</t>
  </si>
  <si>
    <t>Хлеб пшеничный из муки 1 сорта</t>
  </si>
  <si>
    <t>тк 20/8</t>
  </si>
  <si>
    <t>ТТК произв</t>
  </si>
  <si>
    <t>14,73</t>
  </si>
  <si>
    <t>16,14</t>
  </si>
  <si>
    <t>18,63</t>
  </si>
  <si>
    <t>4,85</t>
  </si>
  <si>
    <t>5,04</t>
  </si>
  <si>
    <t>32,73</t>
  </si>
  <si>
    <t>Бутерброд с масл. сливочн.</t>
  </si>
  <si>
    <t>Шницель из мяса с м/сл.</t>
  </si>
  <si>
    <t>ТК11/10 2011/2</t>
  </si>
  <si>
    <t>Салат из кваш.капусты с маслом.раст.</t>
  </si>
  <si>
    <t>Биточки из рыбы с мас.слив.</t>
  </si>
  <si>
    <t>Компот из сухофруктов</t>
  </si>
  <si>
    <t>Винегрет овощной с мас.раст.</t>
  </si>
  <si>
    <t>Плов с курицей</t>
  </si>
  <si>
    <t>Огурец консервир.порционно</t>
  </si>
  <si>
    <t>Фрикалельки куриные с мас.слив.</t>
  </si>
  <si>
    <t>290 мог</t>
  </si>
  <si>
    <t>ТК43/3 2011/1</t>
  </si>
  <si>
    <t>Салат овощ. с масл.раст</t>
  </si>
  <si>
    <t>Запеканка творож с мол.сгущ</t>
  </si>
  <si>
    <t>ТК12/10 2011/2</t>
  </si>
  <si>
    <t>Бутерброд с маслом слив., сыром</t>
  </si>
  <si>
    <t>Биточки из мяса с маслом /слив.</t>
  </si>
  <si>
    <t>Чай с сахаром, лимоном</t>
  </si>
  <si>
    <t xml:space="preserve">268 мог </t>
  </si>
  <si>
    <t>Тк43/3 2011/1</t>
  </si>
  <si>
    <t xml:space="preserve">сок </t>
  </si>
  <si>
    <t>Салат "Витаминный" с маслом раст.</t>
  </si>
  <si>
    <t>Суфле "Птичка" с маслом слив.</t>
  </si>
  <si>
    <t xml:space="preserve">Сок фруктовый </t>
  </si>
  <si>
    <t>49 мог 2011</t>
  </si>
  <si>
    <t>ТК 64 2011/2</t>
  </si>
  <si>
    <t>Салат из свеклы с сыром, м/раст.</t>
  </si>
  <si>
    <t>Гуляш из мяса</t>
  </si>
  <si>
    <t>ТК 24/1 2011/1</t>
  </si>
  <si>
    <t>246 мог</t>
  </si>
  <si>
    <t>Салат крабовый с маслом раст.</t>
  </si>
  <si>
    <t>Омлет натуральный с маслом слив.</t>
  </si>
  <si>
    <t xml:space="preserve"> 212  МОГ</t>
  </si>
  <si>
    <t>Булочка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</si>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</sst>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0" borderId="2" xfId="0" applyNumberFormat="1" applyBorder="1"/>
    <xf numFmtId="0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13" fillId="4" borderId="2" xfId="0" applyNumberFormat="1" applyFont="1" applyFill="1" applyBorder="1" applyProtection="1">
      <protection locked="0"/>
    </xf>
    <xf numFmtId="0" fontId="14" fillId="4" borderId="3" xfId="0" applyNumberFormat="1" applyFont="1" applyFill="1" applyBorder="1" applyProtection="1">
      <protection locked="0"/>
    </xf>
    <xf numFmtId="0" fontId="0" fillId="4" borderId="3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NumberFormat="1" applyFill="1" applyBorder="1"/>
    <xf numFmtId="0" fontId="0" fillId="0" borderId="0" xfId="0" applyNumberFormat="1" applyFill="1" applyBorder="1"/>
    <xf numFmtId="0" fontId="13" fillId="4" borderId="1" xfId="0" applyNumberFormat="1" applyFont="1" applyFill="1" applyBorder="1" applyProtection="1">
      <protection locked="0"/>
    </xf>
    <xf numFmtId="0" fontId="0" fillId="0" borderId="14" xfId="0" applyNumberFormat="1" applyBorder="1"/>
    <xf numFmtId="0" fontId="15" fillId="4" borderId="2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1" xfId="1" applyNumberFormat="1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I390" sqref="I3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86" t="s">
        <v>52</v>
      </c>
      <c r="D1" s="87"/>
      <c r="E1" s="88"/>
      <c r="F1" s="12" t="s">
        <v>15</v>
      </c>
      <c r="G1" s="2" t="s">
        <v>16</v>
      </c>
      <c r="H1" s="89" t="s">
        <v>31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17</v>
      </c>
      <c r="H2" s="89" t="s">
        <v>50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51" t="s">
        <v>51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28</v>
      </c>
      <c r="I4" s="46" t="s">
        <v>29</v>
      </c>
      <c r="J4" s="46" t="s">
        <v>30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27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2" t="s">
        <v>22</v>
      </c>
      <c r="E6" s="54" t="s">
        <v>34</v>
      </c>
      <c r="F6" s="81">
        <v>30</v>
      </c>
      <c r="G6" s="61">
        <v>2</v>
      </c>
      <c r="H6" s="61">
        <v>0.8</v>
      </c>
      <c r="I6" s="61">
        <v>4.5999999999999996</v>
      </c>
      <c r="J6" s="61">
        <v>13</v>
      </c>
      <c r="K6" s="53" t="s">
        <v>53</v>
      </c>
      <c r="L6" s="61"/>
    </row>
    <row r="7" spans="1:12" ht="15.75" thickBot="1" x14ac:dyDescent="0.3">
      <c r="A7" s="23"/>
      <c r="B7" s="15"/>
      <c r="C7" s="11"/>
      <c r="D7" s="55" t="s">
        <v>54</v>
      </c>
      <c r="E7" s="57" t="s">
        <v>56</v>
      </c>
      <c r="F7" s="81">
        <v>150</v>
      </c>
      <c r="G7" s="61">
        <v>15.55</v>
      </c>
      <c r="H7" s="61">
        <v>11.55</v>
      </c>
      <c r="I7" s="61">
        <v>15.7</v>
      </c>
      <c r="J7" s="61">
        <v>228.75</v>
      </c>
      <c r="K7" s="56" t="s">
        <v>55</v>
      </c>
      <c r="L7" s="65"/>
    </row>
    <row r="8" spans="1:12" ht="15.75" thickBot="1" x14ac:dyDescent="0.3">
      <c r="A8" s="23"/>
      <c r="B8" s="15"/>
      <c r="C8" s="11"/>
      <c r="D8" s="7" t="s">
        <v>23</v>
      </c>
      <c r="E8" s="57" t="s">
        <v>32</v>
      </c>
      <c r="F8" s="81">
        <v>180</v>
      </c>
      <c r="G8" s="61">
        <v>6.3</v>
      </c>
      <c r="H8" s="61">
        <v>4.5599999999999996</v>
      </c>
      <c r="I8" s="61">
        <v>38.880000000000003</v>
      </c>
      <c r="J8" s="61">
        <v>244.26</v>
      </c>
      <c r="K8" s="58" t="s">
        <v>57</v>
      </c>
      <c r="L8" s="65"/>
    </row>
    <row r="9" spans="1:12" ht="15.75" thickBot="1" x14ac:dyDescent="0.3">
      <c r="A9" s="23"/>
      <c r="B9" s="15"/>
      <c r="C9" s="11"/>
      <c r="D9" s="55" t="s">
        <v>24</v>
      </c>
      <c r="E9" s="60" t="s">
        <v>49</v>
      </c>
      <c r="F9" s="81">
        <v>200</v>
      </c>
      <c r="G9" s="64">
        <v>0.12</v>
      </c>
      <c r="H9" s="61">
        <v>0</v>
      </c>
      <c r="I9" s="62">
        <v>12.04</v>
      </c>
      <c r="J9" s="61">
        <v>48.64</v>
      </c>
      <c r="K9" s="59" t="s">
        <v>58</v>
      </c>
      <c r="L9" s="65"/>
    </row>
    <row r="10" spans="1:12" ht="15.75" thickBot="1" x14ac:dyDescent="0.3">
      <c r="A10" s="23"/>
      <c r="B10" s="15"/>
      <c r="C10" s="11"/>
      <c r="D10" s="55" t="s">
        <v>21</v>
      </c>
      <c r="E10" s="60" t="s">
        <v>59</v>
      </c>
      <c r="F10" s="81">
        <v>62</v>
      </c>
      <c r="G10" s="53">
        <v>2.2000000000000002</v>
      </c>
      <c r="H10" s="61">
        <v>0.62</v>
      </c>
      <c r="I10" s="53">
        <v>20.5</v>
      </c>
      <c r="J10" s="61">
        <v>144.58000000000001</v>
      </c>
      <c r="K10" s="59" t="s">
        <v>58</v>
      </c>
      <c r="L10" s="65"/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.75" thickBot="1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38"/>
      <c r="F13" s="39"/>
      <c r="G13" s="39"/>
      <c r="H13" s="39"/>
      <c r="I13" s="39"/>
      <c r="J13" s="39"/>
      <c r="K13" s="40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25</v>
      </c>
      <c r="E15" s="9"/>
      <c r="F15" s="19">
        <v>622</v>
      </c>
      <c r="G15" s="19">
        <f t="shared" ref="G15:J15" si="0">SUM(G6:G14)</f>
        <v>26.17</v>
      </c>
      <c r="H15" s="63">
        <f>SUM(H6:H14)</f>
        <v>17.53</v>
      </c>
      <c r="I15" s="19">
        <f t="shared" si="0"/>
        <v>91.72</v>
      </c>
      <c r="J15" s="19">
        <f t="shared" si="0"/>
        <v>679.23</v>
      </c>
      <c r="K15" s="25"/>
      <c r="L15" s="19">
        <f t="shared" ref="L15" si="1">SUM(L6:L14)</f>
        <v>0</v>
      </c>
    </row>
    <row r="16" spans="1:12" ht="15" x14ac:dyDescent="0.25">
      <c r="A16" s="26"/>
      <c r="B16" s="13"/>
      <c r="C16" s="10"/>
      <c r="D16" s="7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/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/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25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84" t="s">
        <v>4</v>
      </c>
      <c r="D26" s="85"/>
      <c r="E26" s="31"/>
      <c r="F26" s="32">
        <f>F15+F25</f>
        <v>622</v>
      </c>
      <c r="G26" s="32">
        <f t="shared" ref="G26:J26" si="4">G15+G25</f>
        <v>26.17</v>
      </c>
      <c r="H26" s="32">
        <f t="shared" si="4"/>
        <v>17.53</v>
      </c>
      <c r="I26" s="32">
        <f t="shared" si="4"/>
        <v>91.72</v>
      </c>
      <c r="J26" s="32">
        <f t="shared" si="4"/>
        <v>679.23</v>
      </c>
      <c r="K26" s="32"/>
      <c r="L26" s="32">
        <f t="shared" ref="L26" si="5">L15+L25</f>
        <v>0</v>
      </c>
    </row>
    <row r="27" spans="1:12" ht="15.75" thickBot="1" x14ac:dyDescent="0.3">
      <c r="A27" s="14">
        <v>1</v>
      </c>
      <c r="B27" s="15">
        <v>2</v>
      </c>
      <c r="C27" s="22" t="s">
        <v>19</v>
      </c>
      <c r="D27" s="52" t="s">
        <v>22</v>
      </c>
      <c r="E27" s="54" t="s">
        <v>42</v>
      </c>
      <c r="F27" s="81">
        <v>30</v>
      </c>
      <c r="G27" s="61">
        <v>0.06</v>
      </c>
      <c r="H27" s="61">
        <v>1.9</v>
      </c>
      <c r="I27" s="61">
        <v>0</v>
      </c>
      <c r="J27" s="61">
        <v>11</v>
      </c>
      <c r="K27" s="53" t="s">
        <v>64</v>
      </c>
      <c r="L27" s="39"/>
    </row>
    <row r="28" spans="1:12" ht="15.75" thickBot="1" x14ac:dyDescent="0.3">
      <c r="A28" s="14"/>
      <c r="B28" s="15"/>
      <c r="C28" s="11"/>
      <c r="D28" s="55" t="s">
        <v>54</v>
      </c>
      <c r="E28" s="57" t="s">
        <v>62</v>
      </c>
      <c r="F28" s="81">
        <v>105</v>
      </c>
      <c r="G28" s="61">
        <v>14.8</v>
      </c>
      <c r="H28" s="61">
        <v>4.28</v>
      </c>
      <c r="I28" s="61">
        <v>3.28</v>
      </c>
      <c r="J28" s="61">
        <v>111.2</v>
      </c>
      <c r="K28" s="58" t="s">
        <v>65</v>
      </c>
      <c r="L28" s="42"/>
    </row>
    <row r="29" spans="1:12" ht="15.75" thickBot="1" x14ac:dyDescent="0.3">
      <c r="A29" s="14"/>
      <c r="B29" s="15"/>
      <c r="C29" s="11"/>
      <c r="D29" s="66" t="s">
        <v>23</v>
      </c>
      <c r="E29" s="57" t="s">
        <v>35</v>
      </c>
      <c r="F29" s="81">
        <v>180</v>
      </c>
      <c r="G29" s="61">
        <v>4.55</v>
      </c>
      <c r="H29" s="61">
        <v>5.18</v>
      </c>
      <c r="I29" s="61">
        <v>45.74</v>
      </c>
      <c r="J29" s="61">
        <v>192.42</v>
      </c>
      <c r="K29" s="58" t="s">
        <v>66</v>
      </c>
      <c r="L29" s="42"/>
    </row>
    <row r="30" spans="1:12" ht="15.75" thickBot="1" x14ac:dyDescent="0.3">
      <c r="A30" s="14"/>
      <c r="B30" s="15"/>
      <c r="C30" s="11"/>
      <c r="D30" s="7" t="s">
        <v>61</v>
      </c>
      <c r="E30" s="57" t="s">
        <v>47</v>
      </c>
      <c r="F30" s="81">
        <v>200</v>
      </c>
      <c r="G30" s="61">
        <v>0.04</v>
      </c>
      <c r="H30" s="61">
        <v>0</v>
      </c>
      <c r="I30" s="61">
        <v>24.76</v>
      </c>
      <c r="J30" s="61">
        <v>94.2</v>
      </c>
      <c r="K30" s="58" t="s">
        <v>67</v>
      </c>
      <c r="L30" s="42"/>
    </row>
    <row r="31" spans="1:12" ht="15.75" thickBot="1" x14ac:dyDescent="0.3">
      <c r="A31" s="14"/>
      <c r="B31" s="15"/>
      <c r="C31" s="11"/>
      <c r="D31" s="55" t="s">
        <v>21</v>
      </c>
      <c r="E31" s="60" t="s">
        <v>63</v>
      </c>
      <c r="F31" s="81">
        <v>62</v>
      </c>
      <c r="G31" s="61">
        <v>2.2000000000000002</v>
      </c>
      <c r="H31" s="61">
        <v>0.62</v>
      </c>
      <c r="I31" s="61">
        <v>20.5</v>
      </c>
      <c r="J31" s="61">
        <v>144.58000000000001</v>
      </c>
      <c r="K31" s="59" t="s">
        <v>58</v>
      </c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25</v>
      </c>
      <c r="E35" s="9"/>
      <c r="F35" s="19">
        <v>577</v>
      </c>
      <c r="G35" s="19">
        <f>SUM(G27:G34)</f>
        <v>21.65</v>
      </c>
      <c r="H35" s="19">
        <f>SUM(H27:H34)</f>
        <v>11.979999999999999</v>
      </c>
      <c r="I35" s="19">
        <f>SUM(I27:I34)</f>
        <v>94.28</v>
      </c>
      <c r="J35" s="19">
        <f>SUM(J27:J34)</f>
        <v>553.4</v>
      </c>
      <c r="K35" s="25"/>
      <c r="L35" s="19">
        <f>SUM(L27:L34)</f>
        <v>0</v>
      </c>
    </row>
    <row r="36" spans="1:12" ht="15" x14ac:dyDescent="0.25">
      <c r="A36" s="13"/>
      <c r="B36" s="13"/>
      <c r="C36" s="10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/>
      <c r="E45" s="9"/>
      <c r="F45" s="19"/>
      <c r="G45" s="19"/>
      <c r="H45" s="19"/>
      <c r="I45" s="19"/>
      <c r="J45" s="19"/>
      <c r="K45" s="25"/>
      <c r="L45" s="19"/>
    </row>
    <row r="46" spans="1:12" ht="15.75" customHeight="1" thickBot="1" x14ac:dyDescent="0.25">
      <c r="A46" s="33">
        <f>A27</f>
        <v>1</v>
      </c>
      <c r="B46" s="33">
        <f>B27</f>
        <v>2</v>
      </c>
      <c r="C46" s="84" t="s">
        <v>4</v>
      </c>
      <c r="D46" s="85"/>
      <c r="E46" s="31"/>
      <c r="F46" s="32">
        <f>F35+F45</f>
        <v>577</v>
      </c>
      <c r="G46" s="32">
        <f t="shared" ref="G46" si="6">G35+G45</f>
        <v>21.65</v>
      </c>
      <c r="H46" s="32">
        <f t="shared" ref="H46" si="7">H35+H45</f>
        <v>11.979999999999999</v>
      </c>
      <c r="I46" s="32">
        <f t="shared" ref="I46" si="8">I35+I45</f>
        <v>94.28</v>
      </c>
      <c r="J46" s="32">
        <f t="shared" ref="J46:L46" si="9">J35+J45</f>
        <v>553.4</v>
      </c>
      <c r="K46" s="32"/>
      <c r="L46" s="32">
        <f t="shared" si="9"/>
        <v>0</v>
      </c>
    </row>
    <row r="47" spans="1:12" ht="15.75" thickBot="1" x14ac:dyDescent="0.3">
      <c r="A47" s="20">
        <v>1</v>
      </c>
      <c r="B47" s="21">
        <v>3</v>
      </c>
      <c r="C47" s="22" t="s">
        <v>19</v>
      </c>
      <c r="D47" s="52" t="s">
        <v>22</v>
      </c>
      <c r="E47" s="54" t="s">
        <v>73</v>
      </c>
      <c r="F47" s="81">
        <v>100</v>
      </c>
      <c r="G47" s="61">
        <v>1.3</v>
      </c>
      <c r="H47" s="61">
        <v>4.96</v>
      </c>
      <c r="I47" s="61">
        <v>19.64</v>
      </c>
      <c r="J47" s="61">
        <v>124.4</v>
      </c>
      <c r="K47" s="68" t="s">
        <v>76</v>
      </c>
      <c r="L47" s="39"/>
    </row>
    <row r="48" spans="1:12" ht="15.75" thickBot="1" x14ac:dyDescent="0.3">
      <c r="A48" s="23"/>
      <c r="B48" s="15"/>
      <c r="C48" s="11"/>
      <c r="D48" s="55" t="s">
        <v>54</v>
      </c>
      <c r="E48" s="57" t="s">
        <v>74</v>
      </c>
      <c r="F48" s="81">
        <v>105</v>
      </c>
      <c r="G48" s="61">
        <v>22.4</v>
      </c>
      <c r="H48" s="61">
        <v>18.23</v>
      </c>
      <c r="I48" s="61">
        <v>7.03</v>
      </c>
      <c r="J48" s="61">
        <v>228.75</v>
      </c>
      <c r="K48" s="58" t="s">
        <v>77</v>
      </c>
      <c r="L48" s="42"/>
    </row>
    <row r="49" spans="1:12" ht="15.75" thickBot="1" x14ac:dyDescent="0.3">
      <c r="A49" s="23"/>
      <c r="B49" s="15"/>
      <c r="C49" s="11"/>
      <c r="D49" s="67" t="s">
        <v>23</v>
      </c>
      <c r="E49" s="57" t="s">
        <v>36</v>
      </c>
      <c r="F49" s="81">
        <v>180</v>
      </c>
      <c r="G49" s="61">
        <v>10.35</v>
      </c>
      <c r="H49" s="61">
        <v>7.31</v>
      </c>
      <c r="I49" s="61">
        <v>46.37</v>
      </c>
      <c r="J49" s="61">
        <v>292.5</v>
      </c>
      <c r="K49" s="58" t="s">
        <v>57</v>
      </c>
      <c r="L49" s="42"/>
    </row>
    <row r="50" spans="1:12" ht="15.75" thickBot="1" x14ac:dyDescent="0.3">
      <c r="A50" s="23"/>
      <c r="B50" s="15"/>
      <c r="C50" s="11"/>
      <c r="D50" s="7" t="s">
        <v>24</v>
      </c>
      <c r="E50" s="57" t="s">
        <v>44</v>
      </c>
      <c r="F50" s="81">
        <v>200</v>
      </c>
      <c r="G50" s="61">
        <v>2.79</v>
      </c>
      <c r="H50" s="61">
        <v>8.5500000000000007</v>
      </c>
      <c r="I50" s="61">
        <v>19.71</v>
      </c>
      <c r="J50" s="61">
        <v>118.63</v>
      </c>
      <c r="K50" s="58" t="s">
        <v>78</v>
      </c>
      <c r="L50" s="42"/>
    </row>
    <row r="51" spans="1:12" ht="15.75" thickBot="1" x14ac:dyDescent="0.3">
      <c r="A51" s="23"/>
      <c r="B51" s="15"/>
      <c r="C51" s="11"/>
      <c r="D51" s="55" t="s">
        <v>21</v>
      </c>
      <c r="E51" s="60" t="s">
        <v>75</v>
      </c>
      <c r="F51" s="81">
        <v>62</v>
      </c>
      <c r="G51" s="61">
        <v>2.2000000000000002</v>
      </c>
      <c r="H51" s="61">
        <v>0.62</v>
      </c>
      <c r="I51" s="61">
        <v>20.5</v>
      </c>
      <c r="J51" s="61">
        <v>144.59</v>
      </c>
      <c r="K51" s="59" t="s">
        <v>58</v>
      </c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25</v>
      </c>
      <c r="E55" s="9"/>
      <c r="F55" s="19">
        <v>647</v>
      </c>
      <c r="G55" s="19">
        <f>SUM(G47:G54)</f>
        <v>39.04</v>
      </c>
      <c r="H55" s="19">
        <f>SUM(H47:H54)</f>
        <v>39.669999999999995</v>
      </c>
      <c r="I55" s="19">
        <f>SUM(I47:I54)</f>
        <v>113.25</v>
      </c>
      <c r="J55" s="19">
        <f>SUM(J47:J54)</f>
        <v>908.87</v>
      </c>
      <c r="K55" s="25"/>
      <c r="L55" s="19">
        <f>SUM(L47:L54)</f>
        <v>0</v>
      </c>
    </row>
    <row r="56" spans="1:12" ht="15" x14ac:dyDescent="0.25">
      <c r="A56" s="26"/>
      <c r="B56" s="13"/>
      <c r="C56" s="10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/>
      <c r="E65" s="9"/>
      <c r="F65" s="19"/>
      <c r="G65" s="19"/>
      <c r="H65" s="19"/>
      <c r="I65" s="19"/>
      <c r="J65" s="19"/>
      <c r="K65" s="25"/>
      <c r="L65" s="19"/>
    </row>
    <row r="66" spans="1:12" ht="15.75" customHeight="1" thickBot="1" x14ac:dyDescent="0.25">
      <c r="A66" s="29">
        <f>A47</f>
        <v>1</v>
      </c>
      <c r="B66" s="30">
        <f>B47</f>
        <v>3</v>
      </c>
      <c r="C66" s="84" t="s">
        <v>4</v>
      </c>
      <c r="D66" s="85"/>
      <c r="E66" s="31"/>
      <c r="F66" s="32">
        <f>F55+F65</f>
        <v>647</v>
      </c>
      <c r="G66" s="32">
        <f t="shared" ref="G66" si="10">G55+G65</f>
        <v>39.04</v>
      </c>
      <c r="H66" s="32">
        <f t="shared" ref="H66" si="11">H55+H65</f>
        <v>39.669999999999995</v>
      </c>
      <c r="I66" s="32">
        <f t="shared" ref="I66" si="12">I55+I65</f>
        <v>113.25</v>
      </c>
      <c r="J66" s="32">
        <f t="shared" ref="J66:L66" si="13">J55+J65</f>
        <v>908.87</v>
      </c>
      <c r="K66" s="32"/>
      <c r="L66" s="32">
        <f t="shared" si="13"/>
        <v>0</v>
      </c>
    </row>
    <row r="67" spans="1:12" ht="15.75" thickBot="1" x14ac:dyDescent="0.3">
      <c r="A67" s="20">
        <v>1</v>
      </c>
      <c r="B67" s="21">
        <v>4</v>
      </c>
      <c r="C67" s="22" t="s">
        <v>19</v>
      </c>
      <c r="D67" s="69" t="s">
        <v>22</v>
      </c>
      <c r="E67" s="54" t="s">
        <v>79</v>
      </c>
      <c r="F67" s="81">
        <v>100</v>
      </c>
      <c r="G67" s="61">
        <v>1.41</v>
      </c>
      <c r="H67" s="61">
        <v>5.08</v>
      </c>
      <c r="I67" s="61">
        <v>9.02</v>
      </c>
      <c r="J67" s="61">
        <v>87.4</v>
      </c>
      <c r="K67" s="68" t="s">
        <v>80</v>
      </c>
      <c r="L67" s="39"/>
    </row>
    <row r="68" spans="1:12" ht="15.75" thickBot="1" x14ac:dyDescent="0.3">
      <c r="A68" s="23"/>
      <c r="B68" s="15"/>
      <c r="C68" s="11"/>
      <c r="D68" s="66" t="s">
        <v>23</v>
      </c>
      <c r="E68" s="57" t="s">
        <v>38</v>
      </c>
      <c r="F68" s="81">
        <v>300</v>
      </c>
      <c r="G68" s="61">
        <v>28.62</v>
      </c>
      <c r="H68" s="61">
        <v>7.78</v>
      </c>
      <c r="I68" s="61">
        <v>22.87</v>
      </c>
      <c r="J68" s="61">
        <v>276.04000000000002</v>
      </c>
      <c r="K68" s="58" t="s">
        <v>81</v>
      </c>
      <c r="L68" s="42"/>
    </row>
    <row r="69" spans="1:12" ht="15.75" thickBot="1" x14ac:dyDescent="0.3">
      <c r="A69" s="23"/>
      <c r="B69" s="15"/>
      <c r="C69" s="11"/>
      <c r="D69" s="7" t="s">
        <v>24</v>
      </c>
      <c r="E69" s="57" t="s">
        <v>39</v>
      </c>
      <c r="F69" s="81">
        <v>200</v>
      </c>
      <c r="G69" s="61">
        <v>0.12</v>
      </c>
      <c r="H69" s="61">
        <v>0</v>
      </c>
      <c r="I69" s="61">
        <v>12.04</v>
      </c>
      <c r="J69" s="61">
        <v>48.64</v>
      </c>
      <c r="K69" s="58" t="s">
        <v>82</v>
      </c>
      <c r="L69" s="42"/>
    </row>
    <row r="70" spans="1:12" ht="15.75" thickBot="1" x14ac:dyDescent="0.3">
      <c r="A70" s="23"/>
      <c r="B70" s="15"/>
      <c r="C70" s="11"/>
      <c r="D70" s="55" t="s">
        <v>21</v>
      </c>
      <c r="E70" s="60" t="s">
        <v>75</v>
      </c>
      <c r="F70" s="81">
        <v>62</v>
      </c>
      <c r="G70" s="61">
        <v>2.2000000000000002</v>
      </c>
      <c r="H70" s="61">
        <v>0.62</v>
      </c>
      <c r="I70" s="61">
        <v>20.05</v>
      </c>
      <c r="J70" s="61">
        <v>144.58000000000001</v>
      </c>
      <c r="K70" s="59" t="s">
        <v>58</v>
      </c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25</v>
      </c>
      <c r="E75" s="9"/>
      <c r="F75" s="19">
        <f>SUM(F67:F74)</f>
        <v>662</v>
      </c>
      <c r="G75" s="19">
        <f>SUM(G67:G74)</f>
        <v>32.35</v>
      </c>
      <c r="H75" s="19">
        <f>SUM(H67:H74)</f>
        <v>13.479999999999999</v>
      </c>
      <c r="I75" s="19">
        <f>SUM(I67:I74)</f>
        <v>63.980000000000004</v>
      </c>
      <c r="J75" s="19">
        <f>SUM(J67:J74)</f>
        <v>556.66000000000008</v>
      </c>
      <c r="K75" s="25"/>
      <c r="L75" s="19">
        <f t="shared" ref="L75" si="14">SUM(L67:L74)</f>
        <v>0</v>
      </c>
    </row>
    <row r="76" spans="1:12" ht="15" x14ac:dyDescent="0.25">
      <c r="A76" s="26"/>
      <c r="B76" s="13"/>
      <c r="C76" s="10"/>
      <c r="D76" s="7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/>
      <c r="E85" s="9"/>
      <c r="F85" s="19"/>
      <c r="G85" s="19"/>
      <c r="H85" s="19"/>
      <c r="I85" s="19"/>
      <c r="J85" s="19"/>
      <c r="K85" s="25"/>
      <c r="L85" s="19"/>
    </row>
    <row r="86" spans="1:12" ht="15.75" customHeight="1" thickBot="1" x14ac:dyDescent="0.25">
      <c r="A86" s="29">
        <f>A67</f>
        <v>1</v>
      </c>
      <c r="B86" s="30">
        <f>B67</f>
        <v>4</v>
      </c>
      <c r="C86" s="84" t="s">
        <v>4</v>
      </c>
      <c r="D86" s="85"/>
      <c r="E86" s="31"/>
      <c r="F86" s="32">
        <f>F75+F85</f>
        <v>662</v>
      </c>
      <c r="G86" s="32">
        <f t="shared" ref="G86" si="15">G75+G85</f>
        <v>32.35</v>
      </c>
      <c r="H86" s="32">
        <f t="shared" ref="H86" si="16">H75+H85</f>
        <v>13.479999999999999</v>
      </c>
      <c r="I86" s="32">
        <f t="shared" ref="I86" si="17">I75+I85</f>
        <v>63.980000000000004</v>
      </c>
      <c r="J86" s="32">
        <f t="shared" ref="J86:L86" si="18">J75+J85</f>
        <v>556.66000000000008</v>
      </c>
      <c r="K86" s="32"/>
      <c r="L86" s="32">
        <f t="shared" si="18"/>
        <v>0</v>
      </c>
    </row>
    <row r="87" spans="1:12" ht="15.75" thickBot="1" x14ac:dyDescent="0.3">
      <c r="A87" s="20">
        <v>1</v>
      </c>
      <c r="B87" s="21">
        <v>5</v>
      </c>
      <c r="C87" s="22" t="s">
        <v>19</v>
      </c>
      <c r="D87" s="52" t="s">
        <v>22</v>
      </c>
      <c r="E87" s="54" t="s">
        <v>83</v>
      </c>
      <c r="F87" s="81">
        <v>100</v>
      </c>
      <c r="G87" s="64">
        <v>1.32</v>
      </c>
      <c r="H87" s="64">
        <v>5.01</v>
      </c>
      <c r="I87" s="64">
        <v>9</v>
      </c>
      <c r="J87" s="64">
        <v>87.4</v>
      </c>
      <c r="K87" s="53" t="s">
        <v>87</v>
      </c>
      <c r="L87" s="39"/>
    </row>
    <row r="88" spans="1:12" ht="15.75" thickBot="1" x14ac:dyDescent="0.3">
      <c r="A88" s="23"/>
      <c r="B88" s="15"/>
      <c r="C88" s="11"/>
      <c r="D88" s="55" t="s">
        <v>54</v>
      </c>
      <c r="E88" s="57" t="s">
        <v>84</v>
      </c>
      <c r="F88" s="81">
        <v>180</v>
      </c>
      <c r="G88" s="64">
        <v>34.1</v>
      </c>
      <c r="H88" s="64">
        <v>24.8</v>
      </c>
      <c r="I88" s="64">
        <v>44.8</v>
      </c>
      <c r="J88" s="64">
        <v>466.82</v>
      </c>
      <c r="K88" s="56" t="s">
        <v>88</v>
      </c>
      <c r="L88" s="42"/>
    </row>
    <row r="89" spans="1:12" ht="15.75" thickBot="1" x14ac:dyDescent="0.3">
      <c r="A89" s="23"/>
      <c r="B89" s="15"/>
      <c r="C89" s="11"/>
      <c r="D89" s="7" t="s">
        <v>24</v>
      </c>
      <c r="E89" s="57" t="s">
        <v>85</v>
      </c>
      <c r="F89" s="81">
        <v>200</v>
      </c>
      <c r="G89" s="64" t="s">
        <v>90</v>
      </c>
      <c r="H89" s="64">
        <v>0</v>
      </c>
      <c r="I89" s="64" t="s">
        <v>91</v>
      </c>
      <c r="J89" s="64">
        <v>60</v>
      </c>
      <c r="K89" s="58" t="s">
        <v>89</v>
      </c>
      <c r="L89" s="42"/>
    </row>
    <row r="90" spans="1:12" ht="15.75" thickBot="1" x14ac:dyDescent="0.3">
      <c r="A90" s="23"/>
      <c r="B90" s="15"/>
      <c r="C90" s="11"/>
      <c r="D90" s="55" t="s">
        <v>21</v>
      </c>
      <c r="E90" s="60" t="s">
        <v>86</v>
      </c>
      <c r="F90" s="81">
        <v>62</v>
      </c>
      <c r="G90" s="64" t="s">
        <v>71</v>
      </c>
      <c r="H90" s="64" t="s">
        <v>72</v>
      </c>
      <c r="I90" s="64" t="s">
        <v>60</v>
      </c>
      <c r="J90" s="64">
        <v>72.28</v>
      </c>
      <c r="K90" s="59" t="s">
        <v>58</v>
      </c>
      <c r="L90" s="42"/>
    </row>
    <row r="91" spans="1:12" ht="15" x14ac:dyDescent="0.25">
      <c r="A91" s="23"/>
      <c r="B91" s="15"/>
      <c r="C91" s="11"/>
      <c r="D91" s="7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25</v>
      </c>
      <c r="E95" s="9"/>
      <c r="F95" s="19">
        <v>542</v>
      </c>
      <c r="G95" s="19">
        <f t="shared" ref="G95" si="19">SUM(G87:G94)</f>
        <v>35.42</v>
      </c>
      <c r="H95" s="19">
        <f t="shared" ref="H95" si="20">SUM(H87:H94)</f>
        <v>29.810000000000002</v>
      </c>
      <c r="I95" s="19">
        <f t="shared" ref="I95" si="21">SUM(I87:I94)</f>
        <v>53.8</v>
      </c>
      <c r="J95" s="19">
        <f t="shared" ref="J95:L95" si="22">SUM(J87:J94)</f>
        <v>686.5</v>
      </c>
      <c r="K95" s="25"/>
      <c r="L95" s="19">
        <f t="shared" si="22"/>
        <v>0</v>
      </c>
    </row>
    <row r="96" spans="1:12" ht="15" x14ac:dyDescent="0.25">
      <c r="A96" s="26"/>
      <c r="B96" s="13"/>
      <c r="C96" s="10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25</v>
      </c>
      <c r="E105" s="9"/>
      <c r="F105" s="19">
        <f>SUM(F96:F104)</f>
        <v>0</v>
      </c>
      <c r="G105" s="19">
        <f t="shared" ref="G105" si="23">SUM(G96:G104)</f>
        <v>0</v>
      </c>
      <c r="H105" s="19">
        <f t="shared" ref="H105" si="24">SUM(H96:H104)</f>
        <v>0</v>
      </c>
      <c r="I105" s="19">
        <f t="shared" ref="I105" si="25">SUM(I96:I104)</f>
        <v>0</v>
      </c>
      <c r="J105" s="19">
        <f t="shared" ref="J105:L105" si="26">SUM(J96:J104)</f>
        <v>0</v>
      </c>
      <c r="K105" s="25"/>
      <c r="L105" s="19">
        <f t="shared" si="26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4" t="s">
        <v>4</v>
      </c>
      <c r="D106" s="85"/>
      <c r="E106" s="31"/>
      <c r="F106" s="32">
        <f>F95+F105</f>
        <v>542</v>
      </c>
      <c r="G106" s="32">
        <f t="shared" ref="G106" si="27">G95+G105</f>
        <v>35.42</v>
      </c>
      <c r="H106" s="32">
        <f t="shared" ref="H106" si="28">H95+H105</f>
        <v>29.810000000000002</v>
      </c>
      <c r="I106" s="32">
        <f t="shared" ref="I106" si="29">I95+I105</f>
        <v>53.8</v>
      </c>
      <c r="J106" s="32">
        <f t="shared" ref="J106:L106" si="30">J95+J105</f>
        <v>686.5</v>
      </c>
      <c r="K106" s="32"/>
      <c r="L106" s="32">
        <f t="shared" si="30"/>
        <v>0</v>
      </c>
    </row>
    <row r="107" spans="1:12" ht="15.75" thickBot="1" x14ac:dyDescent="0.3">
      <c r="A107" s="20">
        <v>2</v>
      </c>
      <c r="B107" s="21">
        <v>1</v>
      </c>
      <c r="C107" s="22" t="s">
        <v>19</v>
      </c>
      <c r="D107" s="5" t="s">
        <v>22</v>
      </c>
      <c r="E107" s="41" t="s">
        <v>41</v>
      </c>
      <c r="F107" s="81">
        <v>51</v>
      </c>
      <c r="G107" s="61">
        <v>4.5</v>
      </c>
      <c r="H107" s="61">
        <v>3.3</v>
      </c>
      <c r="I107" s="61">
        <v>30.1</v>
      </c>
      <c r="J107" s="61">
        <v>201.89</v>
      </c>
      <c r="K107" s="43"/>
      <c r="L107" s="39"/>
    </row>
    <row r="108" spans="1:12" ht="15.75" thickBot="1" x14ac:dyDescent="0.3">
      <c r="A108" s="23"/>
      <c r="B108" s="15"/>
      <c r="C108" s="11"/>
      <c r="D108" s="5" t="s">
        <v>20</v>
      </c>
      <c r="E108" s="41" t="s">
        <v>48</v>
      </c>
      <c r="F108" s="81">
        <v>150</v>
      </c>
      <c r="G108" s="61">
        <v>15.55</v>
      </c>
      <c r="H108" s="61">
        <v>11.55</v>
      </c>
      <c r="I108" s="61">
        <v>15.7</v>
      </c>
      <c r="J108" s="61">
        <v>281.25</v>
      </c>
      <c r="K108" s="43"/>
      <c r="L108" s="42"/>
    </row>
    <row r="109" spans="1:12" ht="15.75" thickBot="1" x14ac:dyDescent="0.3">
      <c r="A109" s="23"/>
      <c r="B109" s="15"/>
      <c r="C109" s="11"/>
      <c r="D109" s="7" t="s">
        <v>23</v>
      </c>
      <c r="E109" s="38" t="s">
        <v>40</v>
      </c>
      <c r="F109" s="81">
        <v>180</v>
      </c>
      <c r="G109" s="61">
        <v>6.3</v>
      </c>
      <c r="H109" s="61">
        <v>4.5599999999999996</v>
      </c>
      <c r="I109" s="61">
        <v>38.880000000000003</v>
      </c>
      <c r="J109" s="61">
        <v>225</v>
      </c>
      <c r="K109" s="40"/>
      <c r="L109" s="42"/>
    </row>
    <row r="110" spans="1:12" ht="15.75" thickBot="1" x14ac:dyDescent="0.3">
      <c r="A110" s="23"/>
      <c r="B110" s="15"/>
      <c r="C110" s="11"/>
      <c r="D110" s="7" t="s">
        <v>24</v>
      </c>
      <c r="E110" s="41" t="s">
        <v>39</v>
      </c>
      <c r="F110" s="81">
        <v>200</v>
      </c>
      <c r="G110" s="61">
        <v>0.12</v>
      </c>
      <c r="H110" s="61">
        <v>0</v>
      </c>
      <c r="I110" s="61">
        <v>12.04</v>
      </c>
      <c r="J110" s="61">
        <v>48.64</v>
      </c>
      <c r="K110" s="43"/>
      <c r="L110" s="42"/>
    </row>
    <row r="111" spans="1:12" ht="15" x14ac:dyDescent="0.25">
      <c r="A111" s="23"/>
      <c r="B111" s="15"/>
      <c r="C111" s="11"/>
      <c r="D111" s="7" t="s">
        <v>21</v>
      </c>
      <c r="E111" s="41" t="s">
        <v>33</v>
      </c>
      <c r="F111" s="81">
        <v>31</v>
      </c>
      <c r="G111" s="61">
        <v>2.2000000000000002</v>
      </c>
      <c r="H111" s="61">
        <v>0.62</v>
      </c>
      <c r="I111" s="61">
        <v>20.5</v>
      </c>
      <c r="J111" s="61">
        <v>72.290000000000006</v>
      </c>
      <c r="K111" s="43"/>
      <c r="L111" s="42"/>
    </row>
    <row r="112" spans="1:12" ht="15.75" thickBot="1" x14ac:dyDescent="0.3">
      <c r="A112" s="23"/>
      <c r="B112" s="15"/>
      <c r="C112" s="11"/>
      <c r="D112" s="7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25</v>
      </c>
      <c r="E115" s="9"/>
      <c r="F115" s="19">
        <v>612</v>
      </c>
      <c r="G115" s="19">
        <f t="shared" ref="G115:J115" si="31">SUM(G107:G114)</f>
        <v>28.67</v>
      </c>
      <c r="H115" s="19">
        <f t="shared" si="31"/>
        <v>20.03</v>
      </c>
      <c r="I115" s="19">
        <f t="shared" si="31"/>
        <v>117.22</v>
      </c>
      <c r="J115" s="19">
        <f t="shared" si="31"/>
        <v>829.06999999999994</v>
      </c>
      <c r="K115" s="25"/>
      <c r="L115" s="19"/>
    </row>
    <row r="116" spans="1:12" ht="15" x14ac:dyDescent="0.25">
      <c r="A116" s="26"/>
      <c r="B116" s="13"/>
      <c r="C116" s="10"/>
      <c r="D116" s="7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/>
      <c r="E125" s="9"/>
      <c r="F125" s="19"/>
      <c r="G125" s="19"/>
      <c r="H125" s="19"/>
      <c r="I125" s="19"/>
      <c r="J125" s="19"/>
      <c r="K125" s="25"/>
      <c r="L125" s="19"/>
    </row>
    <row r="126" spans="1:12" ht="15.75" thickBot="1" x14ac:dyDescent="0.25">
      <c r="A126" s="29">
        <f>A107</f>
        <v>2</v>
      </c>
      <c r="B126" s="30">
        <f>B107</f>
        <v>1</v>
      </c>
      <c r="C126" s="84" t="s">
        <v>4</v>
      </c>
      <c r="D126" s="85"/>
      <c r="E126" s="31"/>
      <c r="F126" s="32">
        <f>F115+F125</f>
        <v>612</v>
      </c>
      <c r="G126" s="32">
        <f t="shared" ref="G126" si="32">G115+G125</f>
        <v>28.67</v>
      </c>
      <c r="H126" s="32">
        <f t="shared" ref="H126" si="33">H115+H125</f>
        <v>20.03</v>
      </c>
      <c r="I126" s="32">
        <f t="shared" ref="I126" si="34">I115+I125</f>
        <v>117.22</v>
      </c>
      <c r="J126" s="32">
        <f t="shared" ref="J126:L126" si="35">J115+J125</f>
        <v>829.06999999999994</v>
      </c>
      <c r="K126" s="32"/>
      <c r="L126" s="32">
        <f t="shared" si="35"/>
        <v>0</v>
      </c>
    </row>
    <row r="127" spans="1:12" ht="15.75" thickBot="1" x14ac:dyDescent="0.3">
      <c r="A127" s="14">
        <v>2</v>
      </c>
      <c r="B127" s="15">
        <v>2</v>
      </c>
      <c r="C127" s="22" t="s">
        <v>19</v>
      </c>
      <c r="D127" s="52" t="s">
        <v>22</v>
      </c>
      <c r="E127" s="54" t="s">
        <v>34</v>
      </c>
      <c r="F127" s="81">
        <v>30</v>
      </c>
      <c r="G127" s="61">
        <v>2</v>
      </c>
      <c r="H127" s="61">
        <v>0.8</v>
      </c>
      <c r="I127" s="61">
        <v>4.4000000000000004</v>
      </c>
      <c r="J127" s="61">
        <v>42</v>
      </c>
      <c r="K127" s="53" t="s">
        <v>53</v>
      </c>
      <c r="L127" s="39"/>
    </row>
    <row r="128" spans="1:12" ht="15.75" thickBot="1" x14ac:dyDescent="0.3">
      <c r="A128" s="14"/>
      <c r="B128" s="15"/>
      <c r="C128" s="11"/>
      <c r="D128" s="55" t="s">
        <v>54</v>
      </c>
      <c r="E128" s="57" t="s">
        <v>93</v>
      </c>
      <c r="F128" s="81">
        <v>105</v>
      </c>
      <c r="G128" s="61">
        <v>14.8</v>
      </c>
      <c r="H128" s="61">
        <v>4.28</v>
      </c>
      <c r="I128" s="61">
        <v>3.28</v>
      </c>
      <c r="J128" s="61">
        <v>111.2</v>
      </c>
      <c r="K128" s="56" t="s">
        <v>95</v>
      </c>
      <c r="L128" s="42"/>
    </row>
    <row r="129" spans="1:12" ht="15.75" thickBot="1" x14ac:dyDescent="0.3">
      <c r="A129" s="14"/>
      <c r="B129" s="15"/>
      <c r="C129" s="11"/>
      <c r="D129" s="66" t="s">
        <v>23</v>
      </c>
      <c r="E129" s="57" t="s">
        <v>35</v>
      </c>
      <c r="F129" s="81">
        <v>180</v>
      </c>
      <c r="G129" s="61">
        <v>3.83</v>
      </c>
      <c r="H129" s="61">
        <v>7.27</v>
      </c>
      <c r="I129" s="61">
        <v>27.95</v>
      </c>
      <c r="J129" s="61">
        <v>192.42</v>
      </c>
      <c r="K129" s="56" t="s">
        <v>66</v>
      </c>
      <c r="L129" s="42"/>
    </row>
    <row r="130" spans="1:12" ht="15.75" thickBot="1" x14ac:dyDescent="0.3">
      <c r="A130" s="14"/>
      <c r="B130" s="15"/>
      <c r="C130" s="11"/>
      <c r="D130" s="7" t="s">
        <v>24</v>
      </c>
      <c r="E130" s="57" t="s">
        <v>94</v>
      </c>
      <c r="F130" s="81">
        <v>200</v>
      </c>
      <c r="G130" s="61">
        <v>1</v>
      </c>
      <c r="H130" s="61">
        <v>0</v>
      </c>
      <c r="I130" s="61">
        <v>21.2</v>
      </c>
      <c r="J130" s="61">
        <v>94.2</v>
      </c>
      <c r="K130" s="70" t="s">
        <v>96</v>
      </c>
      <c r="L130" s="42"/>
    </row>
    <row r="131" spans="1:12" ht="15.75" thickBot="1" x14ac:dyDescent="0.3">
      <c r="A131" s="14"/>
      <c r="B131" s="15"/>
      <c r="C131" s="11"/>
      <c r="D131" s="55" t="s">
        <v>21</v>
      </c>
      <c r="E131" s="60" t="s">
        <v>86</v>
      </c>
      <c r="F131" s="81">
        <v>62</v>
      </c>
      <c r="G131" s="61">
        <v>2.2000000000000002</v>
      </c>
      <c r="H131" s="61">
        <v>0.62</v>
      </c>
      <c r="I131" s="61">
        <v>20.5</v>
      </c>
      <c r="J131" s="61">
        <v>144.58000000000001</v>
      </c>
      <c r="K131" s="59" t="s">
        <v>58</v>
      </c>
      <c r="L131" s="42"/>
    </row>
    <row r="132" spans="1:12" ht="15.75" thickBot="1" x14ac:dyDescent="0.3">
      <c r="A132" s="14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25</v>
      </c>
      <c r="E135" s="9"/>
      <c r="F135" s="19">
        <v>577</v>
      </c>
      <c r="G135" s="19">
        <f t="shared" ref="G135:J135" si="36">SUM(G127:G134)</f>
        <v>23.830000000000002</v>
      </c>
      <c r="H135" s="19">
        <f t="shared" si="36"/>
        <v>12.969999999999999</v>
      </c>
      <c r="I135" s="19">
        <f t="shared" si="36"/>
        <v>77.33</v>
      </c>
      <c r="J135" s="19">
        <f t="shared" si="36"/>
        <v>584.4</v>
      </c>
      <c r="K135" s="25"/>
      <c r="L135" s="19">
        <f t="shared" ref="L135" si="37">SUM(L127:L134)</f>
        <v>0</v>
      </c>
    </row>
    <row r="136" spans="1:12" ht="15" x14ac:dyDescent="0.25">
      <c r="A136" s="13"/>
      <c r="B136" s="13"/>
      <c r="C136" s="10"/>
      <c r="D136" s="7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/>
      <c r="E145" s="9"/>
      <c r="F145" s="19"/>
      <c r="G145" s="19"/>
      <c r="H145" s="19"/>
      <c r="I145" s="19"/>
      <c r="J145" s="19"/>
      <c r="K145" s="25"/>
      <c r="L145" s="19"/>
    </row>
    <row r="146" spans="1:12" ht="15.75" thickBot="1" x14ac:dyDescent="0.25">
      <c r="A146" s="33">
        <f>A127</f>
        <v>2</v>
      </c>
      <c r="B146" s="33">
        <f>B127</f>
        <v>2</v>
      </c>
      <c r="C146" s="84" t="s">
        <v>4</v>
      </c>
      <c r="D146" s="85"/>
      <c r="E146" s="31"/>
      <c r="F146" s="32">
        <f>F135+F145</f>
        <v>577</v>
      </c>
      <c r="G146" s="32">
        <f t="shared" ref="G146" si="38">G135+G145</f>
        <v>23.830000000000002</v>
      </c>
      <c r="H146" s="32">
        <f t="shared" ref="H146" si="39">H135+H145</f>
        <v>12.969999999999999</v>
      </c>
      <c r="I146" s="32">
        <f t="shared" ref="I146" si="40">I135+I145</f>
        <v>77.33</v>
      </c>
      <c r="J146" s="32">
        <f t="shared" ref="J146:L146" si="41">J135+J145</f>
        <v>584.4</v>
      </c>
      <c r="K146" s="32"/>
      <c r="L146" s="32">
        <f t="shared" si="41"/>
        <v>0</v>
      </c>
    </row>
    <row r="147" spans="1:12" ht="15.75" thickBot="1" x14ac:dyDescent="0.3">
      <c r="A147" s="20">
        <v>2</v>
      </c>
      <c r="B147" s="21">
        <v>3</v>
      </c>
      <c r="C147" s="22" t="s">
        <v>19</v>
      </c>
      <c r="D147" s="52" t="s">
        <v>22</v>
      </c>
      <c r="E147" s="54" t="s">
        <v>101</v>
      </c>
      <c r="F147" s="81">
        <v>100</v>
      </c>
      <c r="G147" s="61">
        <v>1.02</v>
      </c>
      <c r="H147" s="61">
        <v>6.14</v>
      </c>
      <c r="I147" s="61">
        <v>3.55</v>
      </c>
      <c r="J147" s="61">
        <v>87.4</v>
      </c>
      <c r="K147" s="53" t="s">
        <v>87</v>
      </c>
      <c r="L147" s="39"/>
    </row>
    <row r="148" spans="1:12" ht="15.75" thickBot="1" x14ac:dyDescent="0.3">
      <c r="A148" s="23"/>
      <c r="B148" s="15"/>
      <c r="C148" s="11"/>
      <c r="D148" s="55" t="s">
        <v>97</v>
      </c>
      <c r="E148" s="57" t="s">
        <v>102</v>
      </c>
      <c r="F148" s="81">
        <v>105</v>
      </c>
      <c r="G148" s="61">
        <v>22.4</v>
      </c>
      <c r="H148" s="61">
        <v>18.23</v>
      </c>
      <c r="I148" s="61">
        <v>7.03</v>
      </c>
      <c r="J148" s="61">
        <v>281.25</v>
      </c>
      <c r="K148" s="56" t="s">
        <v>99</v>
      </c>
      <c r="L148" s="42"/>
    </row>
    <row r="149" spans="1:12" ht="15.75" thickBot="1" x14ac:dyDescent="0.3">
      <c r="A149" s="23"/>
      <c r="B149" s="15"/>
      <c r="C149" s="11"/>
      <c r="D149" s="66" t="s">
        <v>97</v>
      </c>
      <c r="E149" s="57" t="s">
        <v>103</v>
      </c>
      <c r="F149" s="81">
        <v>180</v>
      </c>
      <c r="G149" s="61">
        <v>10.35</v>
      </c>
      <c r="H149" s="61">
        <v>7.31</v>
      </c>
      <c r="I149" s="61">
        <v>46.37</v>
      </c>
      <c r="J149" s="61">
        <v>292.5</v>
      </c>
      <c r="K149" s="56" t="s">
        <v>57</v>
      </c>
      <c r="L149" s="42"/>
    </row>
    <row r="150" spans="1:12" ht="15.75" customHeight="1" thickBot="1" x14ac:dyDescent="0.3">
      <c r="A150" s="23"/>
      <c r="B150" s="15"/>
      <c r="C150" s="11"/>
      <c r="D150" s="7" t="s">
        <v>98</v>
      </c>
      <c r="E150" s="57" t="s">
        <v>104</v>
      </c>
      <c r="F150" s="81">
        <v>200</v>
      </c>
      <c r="G150" s="61">
        <v>0.56000000000000005</v>
      </c>
      <c r="H150" s="61">
        <v>0</v>
      </c>
      <c r="I150" s="61">
        <v>27.89</v>
      </c>
      <c r="J150" s="61">
        <v>113.79</v>
      </c>
      <c r="K150" s="58" t="s">
        <v>100</v>
      </c>
      <c r="L150" s="42"/>
    </row>
    <row r="151" spans="1:12" ht="15.75" thickBot="1" x14ac:dyDescent="0.3">
      <c r="A151" s="23"/>
      <c r="B151" s="15"/>
      <c r="C151" s="11"/>
      <c r="D151" s="55" t="s">
        <v>21</v>
      </c>
      <c r="E151" s="60" t="s">
        <v>86</v>
      </c>
      <c r="F151" s="81">
        <v>62</v>
      </c>
      <c r="G151" s="61">
        <v>2.2000000000000002</v>
      </c>
      <c r="H151" s="61">
        <v>0.62</v>
      </c>
      <c r="I151" s="61">
        <v>20.5</v>
      </c>
      <c r="J151" s="61">
        <v>144.58000000000001</v>
      </c>
      <c r="K151" s="59" t="s">
        <v>58</v>
      </c>
      <c r="L151" s="42"/>
    </row>
    <row r="152" spans="1:12" ht="15" x14ac:dyDescent="0.2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25</v>
      </c>
      <c r="E155" s="9"/>
      <c r="F155" s="19">
        <v>647</v>
      </c>
      <c r="G155" s="19">
        <f t="shared" ref="G155:J155" si="42">SUM(G147:G154)</f>
        <v>36.53</v>
      </c>
      <c r="H155" s="19">
        <f t="shared" si="42"/>
        <v>32.299999999999997</v>
      </c>
      <c r="I155" s="19">
        <f t="shared" si="42"/>
        <v>105.34</v>
      </c>
      <c r="J155" s="19">
        <f t="shared" si="42"/>
        <v>919.52</v>
      </c>
      <c r="K155" s="25"/>
      <c r="L155" s="19">
        <f t="shared" ref="L155" si="43">SUM(L147:L154)</f>
        <v>0</v>
      </c>
    </row>
    <row r="156" spans="1:12" ht="15" x14ac:dyDescent="0.25">
      <c r="A156" s="26"/>
      <c r="B156" s="13"/>
      <c r="C156" s="10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.75" thickBot="1" x14ac:dyDescent="0.25">
      <c r="A166" s="29">
        <f>A147</f>
        <v>2</v>
      </c>
      <c r="B166" s="30">
        <f>B147</f>
        <v>3</v>
      </c>
      <c r="C166" s="84" t="s">
        <v>4</v>
      </c>
      <c r="D166" s="85"/>
      <c r="E166" s="31"/>
      <c r="F166" s="32">
        <f>F155+F165</f>
        <v>647</v>
      </c>
      <c r="G166" s="32">
        <f t="shared" ref="G166" si="44">G155+G165</f>
        <v>36.53</v>
      </c>
      <c r="H166" s="32">
        <f t="shared" ref="H166" si="45">H155+H165</f>
        <v>32.299999999999997</v>
      </c>
      <c r="I166" s="32">
        <f t="shared" ref="I166" si="46">I155+I165</f>
        <v>105.34</v>
      </c>
      <c r="J166" s="32">
        <f t="shared" ref="J166:L166" si="47">J155+J165</f>
        <v>919.52</v>
      </c>
      <c r="K166" s="32"/>
      <c r="L166" s="32">
        <f t="shared" si="47"/>
        <v>0</v>
      </c>
    </row>
    <row r="167" spans="1:12" ht="15" x14ac:dyDescent="0.25">
      <c r="A167" s="20">
        <v>2</v>
      </c>
      <c r="B167" s="21">
        <v>4</v>
      </c>
      <c r="C167" s="22" t="s">
        <v>19</v>
      </c>
      <c r="D167" s="5" t="s">
        <v>22</v>
      </c>
      <c r="E167" s="73" t="s">
        <v>43</v>
      </c>
      <c r="F167" s="82">
        <v>51</v>
      </c>
      <c r="G167" s="76">
        <v>0</v>
      </c>
      <c r="H167" s="77" t="s">
        <v>110</v>
      </c>
      <c r="I167" s="78" t="s">
        <v>92</v>
      </c>
      <c r="J167" s="53">
        <v>193</v>
      </c>
      <c r="K167" s="72" t="s">
        <v>105</v>
      </c>
      <c r="L167" s="39"/>
    </row>
    <row r="168" spans="1:12" ht="15" x14ac:dyDescent="0.25">
      <c r="A168" s="23"/>
      <c r="B168" s="15"/>
      <c r="C168" s="11"/>
      <c r="D168" s="7" t="s">
        <v>97</v>
      </c>
      <c r="E168" s="74" t="s">
        <v>108</v>
      </c>
      <c r="F168" s="82">
        <v>310</v>
      </c>
      <c r="G168" s="79">
        <v>30.46</v>
      </c>
      <c r="H168" s="75">
        <v>25.5</v>
      </c>
      <c r="I168" s="80">
        <v>53.53</v>
      </c>
      <c r="J168" s="56">
        <v>565.5</v>
      </c>
      <c r="K168" s="71" t="s">
        <v>106</v>
      </c>
      <c r="L168" s="42"/>
    </row>
    <row r="169" spans="1:12" ht="15" x14ac:dyDescent="0.25">
      <c r="A169" s="23"/>
      <c r="B169" s="15"/>
      <c r="C169" s="11"/>
      <c r="D169" s="7" t="s">
        <v>98</v>
      </c>
      <c r="E169" s="74" t="s">
        <v>37</v>
      </c>
      <c r="F169" s="82" t="s">
        <v>109</v>
      </c>
      <c r="G169" s="75" t="s">
        <v>111</v>
      </c>
      <c r="H169" s="75">
        <v>0</v>
      </c>
      <c r="I169" s="80" t="s">
        <v>112</v>
      </c>
      <c r="J169" s="56">
        <v>118.63</v>
      </c>
      <c r="K169" s="71" t="s">
        <v>107</v>
      </c>
      <c r="L169" s="42"/>
    </row>
    <row r="170" spans="1:12" ht="15" x14ac:dyDescent="0.25">
      <c r="A170" s="23"/>
      <c r="B170" s="15"/>
      <c r="C170" s="11"/>
      <c r="D170" s="71" t="s">
        <v>21</v>
      </c>
      <c r="E170" s="74" t="s">
        <v>63</v>
      </c>
      <c r="F170" s="82">
        <v>31</v>
      </c>
      <c r="G170" s="75" t="s">
        <v>71</v>
      </c>
      <c r="H170" s="75" t="s">
        <v>72</v>
      </c>
      <c r="I170" s="80" t="s">
        <v>60</v>
      </c>
      <c r="J170" s="79">
        <v>72.28</v>
      </c>
      <c r="K170" s="71" t="s">
        <v>58</v>
      </c>
      <c r="L170" s="42"/>
    </row>
    <row r="171" spans="1:12" ht="15.75" thickBot="1" x14ac:dyDescent="0.3">
      <c r="A171" s="23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5"/>
      <c r="E172" s="38"/>
      <c r="F172" s="39"/>
      <c r="G172" s="39"/>
      <c r="H172" s="39"/>
      <c r="I172" s="39"/>
      <c r="J172" s="39"/>
      <c r="K172" s="40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25</v>
      </c>
      <c r="E175" s="9"/>
      <c r="F175" s="19">
        <v>592</v>
      </c>
      <c r="G175" s="19">
        <f t="shared" ref="G175:J175" si="48">SUM(G167:G174)</f>
        <v>30.46</v>
      </c>
      <c r="H175" s="19">
        <f t="shared" si="48"/>
        <v>25.5</v>
      </c>
      <c r="I175" s="19">
        <f t="shared" si="48"/>
        <v>53.53</v>
      </c>
      <c r="J175" s="19">
        <f t="shared" si="48"/>
        <v>949.41</v>
      </c>
      <c r="K175" s="25"/>
      <c r="L175" s="19">
        <f t="shared" ref="L175" si="49">SUM(L167:L174)</f>
        <v>0</v>
      </c>
    </row>
    <row r="176" spans="1:12" ht="15" x14ac:dyDescent="0.25">
      <c r="A176" s="26"/>
      <c r="B176" s="13"/>
      <c r="C176" s="10"/>
      <c r="D176" s="7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/>
      <c r="E185" s="9"/>
      <c r="F185" s="19"/>
      <c r="G185" s="19"/>
      <c r="H185" s="19"/>
      <c r="I185" s="19"/>
      <c r="J185" s="19"/>
      <c r="K185" s="25"/>
      <c r="L185" s="19"/>
    </row>
    <row r="186" spans="1:12" ht="15.75" thickBot="1" x14ac:dyDescent="0.25">
      <c r="A186" s="29">
        <f>A167</f>
        <v>2</v>
      </c>
      <c r="B186" s="30">
        <f>B167</f>
        <v>4</v>
      </c>
      <c r="C186" s="84" t="s">
        <v>4</v>
      </c>
      <c r="D186" s="85"/>
      <c r="E186" s="31"/>
      <c r="F186" s="32">
        <f>F175+F185</f>
        <v>592</v>
      </c>
      <c r="G186" s="32">
        <f t="shared" ref="G186" si="50">G175+G185</f>
        <v>30.46</v>
      </c>
      <c r="H186" s="32">
        <f t="shared" ref="H186" si="51">H175+H185</f>
        <v>25.5</v>
      </c>
      <c r="I186" s="32">
        <f t="shared" ref="I186" si="52">I175+I185</f>
        <v>53.53</v>
      </c>
      <c r="J186" s="32">
        <f t="shared" ref="J186:L186" si="53">J175+J185</f>
        <v>949.41</v>
      </c>
      <c r="K186" s="32"/>
      <c r="L186" s="32">
        <f t="shared" si="53"/>
        <v>0</v>
      </c>
    </row>
    <row r="187" spans="1:12" ht="15.75" thickBot="1" x14ac:dyDescent="0.3">
      <c r="A187" s="20">
        <v>2</v>
      </c>
      <c r="B187" s="21">
        <v>5</v>
      </c>
      <c r="C187" s="22" t="s">
        <v>19</v>
      </c>
      <c r="D187" s="52" t="s">
        <v>22</v>
      </c>
      <c r="E187" s="54" t="s">
        <v>79</v>
      </c>
      <c r="F187" s="81">
        <v>100</v>
      </c>
      <c r="G187" s="64">
        <v>1.41</v>
      </c>
      <c r="H187" s="61">
        <v>5.08</v>
      </c>
      <c r="I187" s="61">
        <v>9.02</v>
      </c>
      <c r="J187" s="61">
        <v>87.4</v>
      </c>
      <c r="K187" s="53" t="s">
        <v>80</v>
      </c>
      <c r="L187" s="39"/>
    </row>
    <row r="188" spans="1:12" ht="15.75" thickBot="1" x14ac:dyDescent="0.3">
      <c r="A188" s="23"/>
      <c r="B188" s="15"/>
      <c r="C188" s="11"/>
      <c r="D188" s="55" t="s">
        <v>97</v>
      </c>
      <c r="E188" s="57" t="s">
        <v>45</v>
      </c>
      <c r="F188" s="81">
        <v>150</v>
      </c>
      <c r="G188" s="64" t="s">
        <v>116</v>
      </c>
      <c r="H188" s="61" t="s">
        <v>117</v>
      </c>
      <c r="I188" s="61" t="s">
        <v>118</v>
      </c>
      <c r="J188" s="61">
        <v>278.75</v>
      </c>
      <c r="K188" s="56" t="s">
        <v>114</v>
      </c>
      <c r="L188" s="42"/>
    </row>
    <row r="189" spans="1:12" ht="15.75" thickBot="1" x14ac:dyDescent="0.3">
      <c r="A189" s="23"/>
      <c r="B189" s="15"/>
      <c r="C189" s="11"/>
      <c r="D189" s="66" t="s">
        <v>97</v>
      </c>
      <c r="E189" s="57" t="s">
        <v>32</v>
      </c>
      <c r="F189" s="81">
        <v>180</v>
      </c>
      <c r="G189" s="64" t="s">
        <v>68</v>
      </c>
      <c r="H189" s="61" t="s">
        <v>69</v>
      </c>
      <c r="I189" s="61" t="s">
        <v>70</v>
      </c>
      <c r="J189" s="61">
        <v>244.26</v>
      </c>
      <c r="K189" s="56" t="s">
        <v>57</v>
      </c>
      <c r="L189" s="42"/>
    </row>
    <row r="190" spans="1:12" ht="15.75" thickBot="1" x14ac:dyDescent="0.3">
      <c r="A190" s="23"/>
      <c r="B190" s="15"/>
      <c r="C190" s="11"/>
      <c r="D190" s="7" t="s">
        <v>24</v>
      </c>
      <c r="E190" s="57" t="s">
        <v>46</v>
      </c>
      <c r="F190" s="81">
        <v>200</v>
      </c>
      <c r="G190" s="64" t="s">
        <v>119</v>
      </c>
      <c r="H190" s="61" t="s">
        <v>120</v>
      </c>
      <c r="I190" s="61" t="s">
        <v>121</v>
      </c>
      <c r="J190" s="61">
        <v>95.71</v>
      </c>
      <c r="K190" s="58" t="s">
        <v>115</v>
      </c>
      <c r="L190" s="42"/>
    </row>
    <row r="191" spans="1:12" ht="15.75" thickBot="1" x14ac:dyDescent="0.3">
      <c r="A191" s="23"/>
      <c r="B191" s="15"/>
      <c r="C191" s="11"/>
      <c r="D191" s="55" t="s">
        <v>21</v>
      </c>
      <c r="E191" s="60" t="s">
        <v>113</v>
      </c>
      <c r="F191" s="81">
        <v>62</v>
      </c>
      <c r="G191" s="64" t="s">
        <v>71</v>
      </c>
      <c r="H191" s="61" t="s">
        <v>72</v>
      </c>
      <c r="I191" s="61" t="s">
        <v>60</v>
      </c>
      <c r="J191" s="61">
        <v>144.58000000000001</v>
      </c>
      <c r="K191" s="59" t="s">
        <v>58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25</v>
      </c>
      <c r="E195" s="9"/>
      <c r="F195" s="19">
        <v>692</v>
      </c>
      <c r="G195" s="19">
        <f t="shared" ref="G195:J195" si="54">SUM(G187:G194)</f>
        <v>1.41</v>
      </c>
      <c r="H195" s="19">
        <f t="shared" si="54"/>
        <v>5.08</v>
      </c>
      <c r="I195" s="19">
        <f t="shared" si="54"/>
        <v>9.02</v>
      </c>
      <c r="J195" s="19">
        <f t="shared" si="54"/>
        <v>850.7</v>
      </c>
      <c r="K195" s="25"/>
      <c r="L195" s="19">
        <f t="shared" ref="L195" si="55">SUM(L187:L194)</f>
        <v>0</v>
      </c>
    </row>
    <row r="196" spans="1:12" ht="15" x14ac:dyDescent="0.25">
      <c r="A196" s="26"/>
      <c r="B196" s="13"/>
      <c r="C196" s="10"/>
      <c r="D196" s="7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7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7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/>
      <c r="E205" s="9"/>
      <c r="F205" s="19"/>
      <c r="G205" s="19"/>
      <c r="H205" s="19"/>
      <c r="I205" s="19"/>
      <c r="J205" s="19"/>
      <c r="K205" s="25"/>
      <c r="L205" s="19"/>
    </row>
    <row r="206" spans="1:12" ht="15.75" thickBot="1" x14ac:dyDescent="0.25">
      <c r="A206" s="29">
        <f>A187</f>
        <v>2</v>
      </c>
      <c r="B206" s="30">
        <f>B187</f>
        <v>5</v>
      </c>
      <c r="C206" s="84" t="s">
        <v>4</v>
      </c>
      <c r="D206" s="85"/>
      <c r="E206" s="31"/>
      <c r="F206" s="32">
        <f>F195+F205</f>
        <v>692</v>
      </c>
      <c r="G206" s="32">
        <f t="shared" ref="G206" si="56">G195+G205</f>
        <v>1.41</v>
      </c>
      <c r="H206" s="32">
        <f t="shared" ref="H206" si="57">H195+H205</f>
        <v>5.08</v>
      </c>
      <c r="I206" s="32">
        <f t="shared" ref="I206" si="58">I195+I205</f>
        <v>9.02</v>
      </c>
      <c r="J206" s="32">
        <f t="shared" ref="J206:L206" si="59">J195+J205</f>
        <v>850.7</v>
      </c>
      <c r="K206" s="32"/>
      <c r="L206" s="32">
        <f t="shared" si="59"/>
        <v>0</v>
      </c>
    </row>
    <row r="207" spans="1:12" ht="15.75" thickBot="1" x14ac:dyDescent="0.3">
      <c r="A207" s="20">
        <v>3</v>
      </c>
      <c r="B207" s="21">
        <v>1</v>
      </c>
      <c r="C207" s="22" t="s">
        <v>19</v>
      </c>
      <c r="D207" s="52" t="s">
        <v>22</v>
      </c>
      <c r="E207" s="54" t="s">
        <v>122</v>
      </c>
      <c r="F207" s="81">
        <v>41</v>
      </c>
      <c r="G207" s="61">
        <v>4.9000000000000004</v>
      </c>
      <c r="H207" s="61">
        <v>11.55</v>
      </c>
      <c r="I207" s="61">
        <v>17.100000000000001</v>
      </c>
      <c r="J207" s="61">
        <v>193</v>
      </c>
      <c r="K207" s="43"/>
      <c r="L207" s="53" t="s">
        <v>105</v>
      </c>
    </row>
    <row r="208" spans="1:12" ht="15.75" thickBot="1" x14ac:dyDescent="0.3">
      <c r="A208" s="23"/>
      <c r="B208" s="15"/>
      <c r="C208" s="11"/>
      <c r="D208" s="55" t="s">
        <v>54</v>
      </c>
      <c r="E208" s="57" t="s">
        <v>123</v>
      </c>
      <c r="F208" s="81">
        <v>105</v>
      </c>
      <c r="G208" s="61">
        <v>15.5</v>
      </c>
      <c r="H208" s="61">
        <v>11.55</v>
      </c>
      <c r="I208" s="61">
        <v>15.7</v>
      </c>
      <c r="J208" s="61">
        <v>228.75</v>
      </c>
      <c r="K208" s="43"/>
      <c r="L208" s="56" t="s">
        <v>55</v>
      </c>
    </row>
    <row r="209" spans="1:12" ht="15.75" thickBot="1" x14ac:dyDescent="0.3">
      <c r="A209" s="23"/>
      <c r="B209" s="15"/>
      <c r="C209" s="11"/>
      <c r="D209" s="67" t="s">
        <v>23</v>
      </c>
      <c r="E209" s="57" t="s">
        <v>36</v>
      </c>
      <c r="F209" s="81">
        <v>180</v>
      </c>
      <c r="G209" s="61">
        <v>10.35</v>
      </c>
      <c r="H209" s="61">
        <v>7.31</v>
      </c>
      <c r="I209" s="61">
        <v>46.4</v>
      </c>
      <c r="J209" s="61">
        <v>292.5</v>
      </c>
      <c r="K209" s="40"/>
      <c r="L209" s="56" t="s">
        <v>57</v>
      </c>
    </row>
    <row r="210" spans="1:12" ht="15.75" thickBot="1" x14ac:dyDescent="0.3">
      <c r="A210" s="23"/>
      <c r="B210" s="15"/>
      <c r="C210" s="11"/>
      <c r="D210" s="7" t="s">
        <v>24</v>
      </c>
      <c r="E210" s="57" t="s">
        <v>39</v>
      </c>
      <c r="F210" s="81">
        <v>200</v>
      </c>
      <c r="G210" s="61">
        <v>0.1</v>
      </c>
      <c r="H210" s="61">
        <v>0</v>
      </c>
      <c r="I210" s="61">
        <v>9.3000000000000007</v>
      </c>
      <c r="J210" s="61">
        <v>48.64</v>
      </c>
      <c r="K210" s="43"/>
      <c r="L210" s="58" t="s">
        <v>124</v>
      </c>
    </row>
    <row r="211" spans="1:12" ht="15.75" thickBot="1" x14ac:dyDescent="0.3">
      <c r="A211" s="23"/>
      <c r="B211" s="15"/>
      <c r="C211" s="11"/>
      <c r="D211" s="55" t="s">
        <v>21</v>
      </c>
      <c r="E211" s="60" t="s">
        <v>113</v>
      </c>
      <c r="F211" s="81">
        <v>31</v>
      </c>
      <c r="G211" s="61">
        <v>2.2000000000000002</v>
      </c>
      <c r="H211" s="61">
        <v>0.62</v>
      </c>
      <c r="I211" s="61">
        <v>20.3</v>
      </c>
      <c r="J211" s="61">
        <v>144.58000000000001</v>
      </c>
      <c r="K211" s="43"/>
      <c r="L211" s="59" t="s">
        <v>58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6"/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4"/>
      <c r="B215" s="17"/>
      <c r="C215" s="8"/>
      <c r="D215" s="18" t="s">
        <v>25</v>
      </c>
      <c r="E215" s="9"/>
      <c r="F215" s="19">
        <f>SUM(F207:F214)</f>
        <v>557</v>
      </c>
      <c r="G215" s="19">
        <f t="shared" ref="G215:J215" si="60">SUM(G207:G214)</f>
        <v>33.050000000000004</v>
      </c>
      <c r="H215" s="19">
        <f t="shared" si="60"/>
        <v>31.03</v>
      </c>
      <c r="I215" s="19">
        <f t="shared" si="60"/>
        <v>108.79999999999998</v>
      </c>
      <c r="J215" s="19">
        <f t="shared" si="60"/>
        <v>907.47</v>
      </c>
      <c r="K215" s="25"/>
      <c r="L215" s="19">
        <f t="shared" ref="L215" si="61">SUM(L207:L214)</f>
        <v>0</v>
      </c>
    </row>
    <row r="216" spans="1:12" ht="15" x14ac:dyDescent="0.25">
      <c r="A216" s="26"/>
      <c r="B216" s="13"/>
      <c r="C216" s="10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7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7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7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24"/>
      <c r="B225" s="17"/>
      <c r="C225" s="8"/>
      <c r="D225" s="18"/>
      <c r="E225" s="9"/>
      <c r="F225" s="19"/>
      <c r="G225" s="19"/>
      <c r="H225" s="19"/>
      <c r="I225" s="19"/>
      <c r="J225" s="19"/>
      <c r="K225" s="25"/>
      <c r="L225" s="19"/>
    </row>
    <row r="226" spans="1:12" ht="15.75" thickBot="1" x14ac:dyDescent="0.25">
      <c r="A226" s="29">
        <f>A207</f>
        <v>3</v>
      </c>
      <c r="B226" s="30">
        <f>B207</f>
        <v>1</v>
      </c>
      <c r="C226" s="84" t="s">
        <v>4</v>
      </c>
      <c r="D226" s="85"/>
      <c r="E226" s="31"/>
      <c r="F226" s="32">
        <f>F215+F225</f>
        <v>557</v>
      </c>
      <c r="G226" s="32">
        <f t="shared" ref="G226:J226" si="62">G215+G225</f>
        <v>33.050000000000004</v>
      </c>
      <c r="H226" s="32">
        <f t="shared" si="62"/>
        <v>31.03</v>
      </c>
      <c r="I226" s="32">
        <f t="shared" si="62"/>
        <v>108.79999999999998</v>
      </c>
      <c r="J226" s="32">
        <f t="shared" si="62"/>
        <v>907.47</v>
      </c>
      <c r="K226" s="32"/>
      <c r="L226" s="32">
        <f t="shared" ref="L226" si="63">L215+L225</f>
        <v>0</v>
      </c>
    </row>
    <row r="227" spans="1:12" ht="15.75" thickBot="1" x14ac:dyDescent="0.3">
      <c r="A227" s="14">
        <v>3</v>
      </c>
      <c r="B227" s="15">
        <v>2</v>
      </c>
      <c r="C227" s="22" t="s">
        <v>19</v>
      </c>
      <c r="D227" s="52" t="s">
        <v>22</v>
      </c>
      <c r="E227" s="54" t="s">
        <v>125</v>
      </c>
      <c r="F227" s="81">
        <v>60</v>
      </c>
      <c r="G227" s="61">
        <v>1.41</v>
      </c>
      <c r="H227" s="61">
        <v>5.08</v>
      </c>
      <c r="I227" s="61">
        <v>9.02</v>
      </c>
      <c r="J227" s="61">
        <v>87.4</v>
      </c>
      <c r="K227" s="53" t="s">
        <v>80</v>
      </c>
      <c r="L227" s="39"/>
    </row>
    <row r="228" spans="1:12" ht="15.75" thickBot="1" x14ac:dyDescent="0.3">
      <c r="A228" s="14"/>
      <c r="B228" s="15"/>
      <c r="C228" s="11"/>
      <c r="D228" s="55" t="s">
        <v>54</v>
      </c>
      <c r="E228" s="57" t="s">
        <v>126</v>
      </c>
      <c r="F228" s="81">
        <v>105</v>
      </c>
      <c r="G228" s="61">
        <v>14.8</v>
      </c>
      <c r="H228" s="61">
        <v>4.28</v>
      </c>
      <c r="I228" s="61">
        <v>3.28</v>
      </c>
      <c r="J228" s="61">
        <v>130.9</v>
      </c>
      <c r="K228" s="58" t="s">
        <v>95</v>
      </c>
      <c r="L228" s="42"/>
    </row>
    <row r="229" spans="1:12" ht="15.75" thickBot="1" x14ac:dyDescent="0.3">
      <c r="A229" s="14"/>
      <c r="B229" s="15"/>
      <c r="C229" s="11"/>
      <c r="D229" s="67" t="s">
        <v>23</v>
      </c>
      <c r="E229" s="57" t="s">
        <v>35</v>
      </c>
      <c r="F229" s="81">
        <v>180</v>
      </c>
      <c r="G229" s="61">
        <v>3.83</v>
      </c>
      <c r="H229" s="61">
        <v>7.27</v>
      </c>
      <c r="I229" s="61">
        <v>27.95</v>
      </c>
      <c r="J229" s="61">
        <v>192.42</v>
      </c>
      <c r="K229" s="58" t="s">
        <v>66</v>
      </c>
      <c r="L229" s="42"/>
    </row>
    <row r="230" spans="1:12" ht="15.75" thickBot="1" x14ac:dyDescent="0.3">
      <c r="A230" s="14"/>
      <c r="B230" s="15"/>
      <c r="C230" s="11"/>
      <c r="D230" s="7" t="s">
        <v>61</v>
      </c>
      <c r="E230" s="57" t="s">
        <v>127</v>
      </c>
      <c r="F230" s="81">
        <v>200</v>
      </c>
      <c r="G230" s="61">
        <v>0.56000000000000005</v>
      </c>
      <c r="H230" s="61">
        <v>0</v>
      </c>
      <c r="I230" s="61">
        <v>27.89</v>
      </c>
      <c r="J230" s="61">
        <v>113.79</v>
      </c>
      <c r="K230" s="58" t="s">
        <v>67</v>
      </c>
      <c r="L230" s="42"/>
    </row>
    <row r="231" spans="1:12" ht="15.75" thickBot="1" x14ac:dyDescent="0.3">
      <c r="A231" s="14"/>
      <c r="B231" s="15"/>
      <c r="C231" s="11"/>
      <c r="D231" s="55" t="s">
        <v>21</v>
      </c>
      <c r="E231" s="60" t="s">
        <v>63</v>
      </c>
      <c r="F231" s="81">
        <v>62</v>
      </c>
      <c r="G231" s="61">
        <v>2.2000000000000002</v>
      </c>
      <c r="H231" s="61">
        <v>0.62</v>
      </c>
      <c r="I231" s="61">
        <v>20.5</v>
      </c>
      <c r="J231" s="61">
        <v>144.58000000000001</v>
      </c>
      <c r="K231" s="59" t="s">
        <v>58</v>
      </c>
      <c r="L231" s="42"/>
    </row>
    <row r="232" spans="1:12" ht="15" x14ac:dyDescent="0.25">
      <c r="A232" s="14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14"/>
      <c r="B233" s="15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14"/>
      <c r="B234" s="15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16"/>
      <c r="B235" s="17"/>
      <c r="C235" s="8"/>
      <c r="D235" s="18" t="s">
        <v>25</v>
      </c>
      <c r="E235" s="9"/>
      <c r="F235" s="19">
        <f>SUM(F227:F234)</f>
        <v>607</v>
      </c>
      <c r="G235" s="19">
        <f t="shared" ref="G235:J235" si="64">SUM(G227:G234)</f>
        <v>22.799999999999997</v>
      </c>
      <c r="H235" s="19">
        <f t="shared" si="64"/>
        <v>17.25</v>
      </c>
      <c r="I235" s="19">
        <f t="shared" si="64"/>
        <v>88.64</v>
      </c>
      <c r="J235" s="19">
        <f t="shared" si="64"/>
        <v>669.09</v>
      </c>
      <c r="K235" s="25"/>
      <c r="L235" s="19">
        <f t="shared" ref="L235" si="65">SUM(L227:L234)</f>
        <v>0</v>
      </c>
    </row>
    <row r="236" spans="1:12" ht="15" x14ac:dyDescent="0.25">
      <c r="A236" s="13"/>
      <c r="B236" s="13"/>
      <c r="C236" s="10"/>
      <c r="D236" s="7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14"/>
      <c r="B237" s="15"/>
      <c r="C237" s="11"/>
      <c r="D237" s="7"/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14"/>
      <c r="B238" s="15"/>
      <c r="C238" s="11"/>
      <c r="D238" s="7"/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14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14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14"/>
      <c r="B241" s="15"/>
      <c r="C241" s="11"/>
      <c r="D241" s="7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14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14"/>
      <c r="B243" s="15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14"/>
      <c r="B244" s="15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16"/>
      <c r="B245" s="17"/>
      <c r="C245" s="8"/>
      <c r="D245" s="18"/>
      <c r="E245" s="9"/>
      <c r="F245" s="19"/>
      <c r="G245" s="19"/>
      <c r="H245" s="19"/>
      <c r="I245" s="19"/>
      <c r="J245" s="19"/>
      <c r="K245" s="25"/>
      <c r="L245" s="19"/>
    </row>
    <row r="246" spans="1:12" ht="15.75" customHeight="1" thickBot="1" x14ac:dyDescent="0.25">
      <c r="A246" s="33">
        <f>A227</f>
        <v>3</v>
      </c>
      <c r="B246" s="33">
        <f>B227</f>
        <v>2</v>
      </c>
      <c r="C246" s="84" t="s">
        <v>4</v>
      </c>
      <c r="D246" s="85"/>
      <c r="E246" s="31"/>
      <c r="F246" s="32">
        <f>F235+F245</f>
        <v>607</v>
      </c>
      <c r="G246" s="32">
        <f t="shared" ref="G246:J246" si="66">G235+G245</f>
        <v>22.799999999999997</v>
      </c>
      <c r="H246" s="32">
        <f t="shared" si="66"/>
        <v>17.25</v>
      </c>
      <c r="I246" s="32">
        <f t="shared" si="66"/>
        <v>88.64</v>
      </c>
      <c r="J246" s="32">
        <f t="shared" si="66"/>
        <v>669.09</v>
      </c>
      <c r="K246" s="32"/>
      <c r="L246" s="32">
        <f t="shared" ref="L246" si="67">L235+L245</f>
        <v>0</v>
      </c>
    </row>
    <row r="247" spans="1:12" ht="15.75" thickBot="1" x14ac:dyDescent="0.3">
      <c r="A247" s="20">
        <v>3</v>
      </c>
      <c r="B247" s="21">
        <v>3</v>
      </c>
      <c r="C247" s="22" t="s">
        <v>19</v>
      </c>
      <c r="D247" s="52" t="s">
        <v>22</v>
      </c>
      <c r="E247" s="54" t="s">
        <v>128</v>
      </c>
      <c r="F247" s="81">
        <v>100</v>
      </c>
      <c r="G247" s="61">
        <v>1.3</v>
      </c>
      <c r="H247" s="61">
        <v>4.96</v>
      </c>
      <c r="I247" s="61">
        <v>16.64</v>
      </c>
      <c r="J247" s="61">
        <v>126.66</v>
      </c>
      <c r="K247" s="53" t="s">
        <v>76</v>
      </c>
      <c r="L247" s="39"/>
    </row>
    <row r="248" spans="1:12" ht="15.75" thickBot="1" x14ac:dyDescent="0.3">
      <c r="A248" s="23"/>
      <c r="B248" s="15"/>
      <c r="C248" s="11"/>
      <c r="D248" s="55" t="s">
        <v>54</v>
      </c>
      <c r="E248" s="57" t="s">
        <v>129</v>
      </c>
      <c r="F248" s="81">
        <v>250</v>
      </c>
      <c r="G248" s="61">
        <v>25.38</v>
      </c>
      <c r="H248" s="61">
        <v>21.25</v>
      </c>
      <c r="I248" s="61">
        <v>44.61</v>
      </c>
      <c r="J248" s="61">
        <v>471.25</v>
      </c>
      <c r="K248" s="58" t="s">
        <v>106</v>
      </c>
      <c r="L248" s="42"/>
    </row>
    <row r="249" spans="1:12" ht="15.75" thickBot="1" x14ac:dyDescent="0.3">
      <c r="A249" s="23"/>
      <c r="B249" s="15"/>
      <c r="C249" s="11"/>
      <c r="D249" s="7" t="s">
        <v>61</v>
      </c>
      <c r="E249" s="57" t="s">
        <v>46</v>
      </c>
      <c r="F249" s="81">
        <v>200</v>
      </c>
      <c r="G249" s="61">
        <v>0</v>
      </c>
      <c r="H249" s="61">
        <v>0</v>
      </c>
      <c r="I249" s="61">
        <v>23.5</v>
      </c>
      <c r="J249" s="61">
        <v>95</v>
      </c>
      <c r="K249" s="58" t="s">
        <v>115</v>
      </c>
      <c r="L249" s="42"/>
    </row>
    <row r="250" spans="1:12" ht="15.75" thickBot="1" x14ac:dyDescent="0.3">
      <c r="A250" s="23"/>
      <c r="B250" s="15"/>
      <c r="C250" s="11"/>
      <c r="D250" s="55" t="s">
        <v>21</v>
      </c>
      <c r="E250" s="60" t="s">
        <v>63</v>
      </c>
      <c r="F250" s="81">
        <v>62</v>
      </c>
      <c r="G250" s="61">
        <v>2.2000000000000002</v>
      </c>
      <c r="H250" s="61">
        <v>0.62</v>
      </c>
      <c r="I250" s="61">
        <v>20.5</v>
      </c>
      <c r="J250" s="61">
        <v>144.58000000000001</v>
      </c>
      <c r="K250" s="59" t="s">
        <v>58</v>
      </c>
      <c r="L250" s="42"/>
    </row>
    <row r="251" spans="1:12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4"/>
      <c r="B255" s="17"/>
      <c r="C255" s="8"/>
      <c r="D255" s="18" t="s">
        <v>25</v>
      </c>
      <c r="E255" s="9"/>
      <c r="F255" s="19">
        <f>SUM(F247:F254)</f>
        <v>612</v>
      </c>
      <c r="G255" s="19">
        <f t="shared" ref="G255:J255" si="68">SUM(G247:G254)</f>
        <v>28.88</v>
      </c>
      <c r="H255" s="19">
        <f t="shared" si="68"/>
        <v>26.830000000000002</v>
      </c>
      <c r="I255" s="19">
        <f t="shared" si="68"/>
        <v>105.25</v>
      </c>
      <c r="J255" s="19">
        <f t="shared" si="68"/>
        <v>837.49</v>
      </c>
      <c r="K255" s="25"/>
      <c r="L255" s="19"/>
    </row>
    <row r="256" spans="1:12" ht="15" x14ac:dyDescent="0.25">
      <c r="A256" s="26"/>
      <c r="B256" s="13"/>
      <c r="C256" s="10"/>
      <c r="D256" s="7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/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/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6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6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4"/>
      <c r="B265" s="17"/>
      <c r="C265" s="8"/>
      <c r="D265" s="18"/>
      <c r="E265" s="9"/>
      <c r="F265" s="19"/>
      <c r="G265" s="19"/>
      <c r="H265" s="19"/>
      <c r="I265" s="19"/>
      <c r="J265" s="19"/>
      <c r="K265" s="25"/>
      <c r="L265" s="19"/>
    </row>
    <row r="266" spans="1:12" ht="15.75" customHeight="1" thickBot="1" x14ac:dyDescent="0.25">
      <c r="A266" s="29">
        <f>A247</f>
        <v>3</v>
      </c>
      <c r="B266" s="30">
        <f>B247</f>
        <v>3</v>
      </c>
      <c r="C266" s="84" t="s">
        <v>4</v>
      </c>
      <c r="D266" s="85"/>
      <c r="E266" s="31"/>
      <c r="F266" s="32">
        <f>F255+F265</f>
        <v>612</v>
      </c>
      <c r="G266" s="32">
        <f t="shared" ref="G266:J266" si="69">G255+G265</f>
        <v>28.88</v>
      </c>
      <c r="H266" s="32">
        <f t="shared" si="69"/>
        <v>26.830000000000002</v>
      </c>
      <c r="I266" s="32">
        <f t="shared" si="69"/>
        <v>105.25</v>
      </c>
      <c r="J266" s="32">
        <f t="shared" si="69"/>
        <v>837.49</v>
      </c>
      <c r="K266" s="32"/>
      <c r="L266" s="32">
        <f t="shared" ref="L266" si="70">L255+L265</f>
        <v>0</v>
      </c>
    </row>
    <row r="267" spans="1:12" ht="15.75" thickBot="1" x14ac:dyDescent="0.3">
      <c r="A267" s="20">
        <v>3</v>
      </c>
      <c r="B267" s="21">
        <v>4</v>
      </c>
      <c r="C267" s="22" t="s">
        <v>19</v>
      </c>
      <c r="D267" s="52" t="s">
        <v>22</v>
      </c>
      <c r="E267" s="54" t="s">
        <v>130</v>
      </c>
      <c r="F267" s="81">
        <v>20</v>
      </c>
      <c r="G267" s="61">
        <v>0.8</v>
      </c>
      <c r="H267" s="61">
        <v>0.1</v>
      </c>
      <c r="I267" s="61">
        <v>3.3</v>
      </c>
      <c r="J267" s="61">
        <v>14</v>
      </c>
      <c r="K267" s="53" t="s">
        <v>80</v>
      </c>
      <c r="L267" s="39"/>
    </row>
    <row r="268" spans="1:12" ht="15.75" thickBot="1" x14ac:dyDescent="0.3">
      <c r="A268" s="23"/>
      <c r="B268" s="15"/>
      <c r="C268" s="11"/>
      <c r="D268" s="55" t="s">
        <v>54</v>
      </c>
      <c r="E268" s="57" t="s">
        <v>131</v>
      </c>
      <c r="F268" s="81">
        <v>105</v>
      </c>
      <c r="G268" s="61">
        <v>15.55</v>
      </c>
      <c r="H268" s="61">
        <v>11.55</v>
      </c>
      <c r="I268" s="61">
        <v>15.7</v>
      </c>
      <c r="J268" s="61">
        <v>228.75</v>
      </c>
      <c r="K268" s="58" t="s">
        <v>132</v>
      </c>
      <c r="L268" s="39"/>
    </row>
    <row r="269" spans="1:12" ht="15.75" thickBot="1" x14ac:dyDescent="0.3">
      <c r="A269" s="23"/>
      <c r="B269" s="15"/>
      <c r="C269" s="11"/>
      <c r="D269" s="66" t="s">
        <v>23</v>
      </c>
      <c r="E269" s="57" t="s">
        <v>40</v>
      </c>
      <c r="F269" s="81">
        <v>180</v>
      </c>
      <c r="G269" s="61">
        <v>6.3</v>
      </c>
      <c r="H269" s="61">
        <v>4.5599999999999996</v>
      </c>
      <c r="I269" s="61">
        <v>38.880000000000003</v>
      </c>
      <c r="J269" s="61">
        <v>225</v>
      </c>
      <c r="K269" s="58" t="s">
        <v>133</v>
      </c>
      <c r="L269" s="42"/>
    </row>
    <row r="270" spans="1:12" ht="15.75" thickBot="1" x14ac:dyDescent="0.3">
      <c r="A270" s="23"/>
      <c r="B270" s="15"/>
      <c r="C270" s="11"/>
      <c r="D270" s="7" t="s">
        <v>61</v>
      </c>
      <c r="E270" s="57" t="s">
        <v>39</v>
      </c>
      <c r="F270" s="81">
        <v>200</v>
      </c>
      <c r="G270" s="61">
        <v>0.12</v>
      </c>
      <c r="H270" s="61">
        <v>0</v>
      </c>
      <c r="I270" s="61">
        <v>12.04</v>
      </c>
      <c r="J270" s="61">
        <v>48.64</v>
      </c>
      <c r="K270" s="58" t="s">
        <v>82</v>
      </c>
      <c r="L270" s="42"/>
    </row>
    <row r="271" spans="1:12" ht="15.75" thickBot="1" x14ac:dyDescent="0.3">
      <c r="A271" s="23"/>
      <c r="B271" s="15"/>
      <c r="C271" s="11"/>
      <c r="D271" s="55" t="s">
        <v>21</v>
      </c>
      <c r="E271" s="60" t="s">
        <v>63</v>
      </c>
      <c r="F271" s="81">
        <v>62</v>
      </c>
      <c r="G271" s="61">
        <v>2.2000000000000002</v>
      </c>
      <c r="H271" s="61">
        <v>0.62</v>
      </c>
      <c r="I271" s="61">
        <v>20.5</v>
      </c>
      <c r="J271" s="61">
        <v>144.58000000000001</v>
      </c>
      <c r="K271" s="59" t="s">
        <v>58</v>
      </c>
      <c r="L271" s="42"/>
    </row>
    <row r="272" spans="1:12" ht="15" x14ac:dyDescent="0.25">
      <c r="A272" s="23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23"/>
      <c r="B273" s="15"/>
      <c r="C273" s="11"/>
      <c r="D273" s="6"/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23"/>
      <c r="B274" s="15"/>
      <c r="C274" s="11"/>
      <c r="D274" s="6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24"/>
      <c r="B275" s="17"/>
      <c r="C275" s="8"/>
      <c r="D275" s="18" t="s">
        <v>25</v>
      </c>
      <c r="E275" s="9"/>
      <c r="F275" s="19">
        <f>SUM(F267:F274)</f>
        <v>567</v>
      </c>
      <c r="G275" s="19">
        <f t="shared" ref="G275:J275" si="71">SUM(G267:G274)</f>
        <v>24.970000000000002</v>
      </c>
      <c r="H275" s="19">
        <f t="shared" si="71"/>
        <v>16.830000000000002</v>
      </c>
      <c r="I275" s="19">
        <f t="shared" si="71"/>
        <v>90.42</v>
      </c>
      <c r="J275" s="19">
        <f t="shared" si="71"/>
        <v>660.97</v>
      </c>
      <c r="K275" s="25"/>
      <c r="L275" s="19">
        <f t="shared" ref="L275" si="72">SUM(L267:L274)</f>
        <v>0</v>
      </c>
    </row>
    <row r="276" spans="1:12" ht="15" x14ac:dyDescent="0.25">
      <c r="A276" s="26"/>
      <c r="B276" s="13"/>
      <c r="C276" s="10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7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23"/>
      <c r="B278" s="15"/>
      <c r="C278" s="11"/>
      <c r="D278" s="7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23"/>
      <c r="B279" s="15"/>
      <c r="C279" s="11"/>
      <c r="D279" s="7"/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23"/>
      <c r="B280" s="15"/>
      <c r="C280" s="11"/>
      <c r="D280" s="7"/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23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23"/>
      <c r="B282" s="15"/>
      <c r="C282" s="11"/>
      <c r="D282" s="7"/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23"/>
      <c r="B283" s="15"/>
      <c r="C283" s="11"/>
      <c r="D283" s="6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3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4"/>
      <c r="B285" s="17"/>
      <c r="C285" s="8"/>
      <c r="D285" s="18"/>
      <c r="E285" s="9"/>
      <c r="F285" s="19"/>
      <c r="G285" s="19"/>
      <c r="H285" s="19"/>
      <c r="I285" s="19"/>
      <c r="J285" s="19"/>
      <c r="K285" s="25"/>
      <c r="L285" s="19"/>
    </row>
    <row r="286" spans="1:12" ht="15.75" customHeight="1" thickBot="1" x14ac:dyDescent="0.25">
      <c r="A286" s="29">
        <f>A267</f>
        <v>3</v>
      </c>
      <c r="B286" s="30">
        <f>B267</f>
        <v>4</v>
      </c>
      <c r="C286" s="84" t="s">
        <v>4</v>
      </c>
      <c r="D286" s="85"/>
      <c r="E286" s="31"/>
      <c r="F286" s="32">
        <f>F275+F285</f>
        <v>567</v>
      </c>
      <c r="G286" s="32">
        <f t="shared" ref="G286:J286" si="73">G275+G285</f>
        <v>24.970000000000002</v>
      </c>
      <c r="H286" s="32">
        <f t="shared" si="73"/>
        <v>16.830000000000002</v>
      </c>
      <c r="I286" s="32">
        <f t="shared" si="73"/>
        <v>90.42</v>
      </c>
      <c r="J286" s="32">
        <f t="shared" si="73"/>
        <v>660.97</v>
      </c>
      <c r="K286" s="32"/>
      <c r="L286" s="32">
        <f t="shared" ref="L286" si="74">L275+L285</f>
        <v>0</v>
      </c>
    </row>
    <row r="287" spans="1:12" ht="15.75" thickBot="1" x14ac:dyDescent="0.3">
      <c r="A287" s="20">
        <v>3</v>
      </c>
      <c r="B287" s="21">
        <v>5</v>
      </c>
      <c r="C287" s="22" t="s">
        <v>19</v>
      </c>
      <c r="D287" s="52" t="s">
        <v>22</v>
      </c>
      <c r="E287" s="54" t="s">
        <v>134</v>
      </c>
      <c r="F287" s="81">
        <v>80</v>
      </c>
      <c r="G287" s="61">
        <v>1.41</v>
      </c>
      <c r="H287" s="61">
        <v>5.08</v>
      </c>
      <c r="I287" s="61">
        <v>9.02</v>
      </c>
      <c r="J287" s="61">
        <v>87.4</v>
      </c>
      <c r="K287" s="53" t="s">
        <v>80</v>
      </c>
      <c r="L287" s="39"/>
    </row>
    <row r="288" spans="1:12" ht="15.75" thickBot="1" x14ac:dyDescent="0.3">
      <c r="A288" s="23"/>
      <c r="B288" s="15"/>
      <c r="C288" s="11"/>
      <c r="D288" s="55" t="s">
        <v>54</v>
      </c>
      <c r="E288" s="57" t="s">
        <v>135</v>
      </c>
      <c r="F288" s="81">
        <v>170</v>
      </c>
      <c r="G288" s="61">
        <v>34.1</v>
      </c>
      <c r="H288" s="61">
        <v>24.8</v>
      </c>
      <c r="I288" s="61">
        <v>44.8</v>
      </c>
      <c r="J288" s="61">
        <v>354.8</v>
      </c>
      <c r="K288" s="58" t="s">
        <v>88</v>
      </c>
      <c r="L288" s="42"/>
    </row>
    <row r="289" spans="1:12" ht="15.75" thickBot="1" x14ac:dyDescent="0.3">
      <c r="A289" s="23"/>
      <c r="B289" s="15"/>
      <c r="C289" s="11"/>
      <c r="D289" s="7" t="s">
        <v>61</v>
      </c>
      <c r="E289" s="57" t="s">
        <v>44</v>
      </c>
      <c r="F289" s="81">
        <v>200</v>
      </c>
      <c r="G289" s="61">
        <v>2.79</v>
      </c>
      <c r="H289" s="61">
        <v>3.19</v>
      </c>
      <c r="I289" s="61">
        <v>19.71</v>
      </c>
      <c r="J289" s="61">
        <v>118.63</v>
      </c>
      <c r="K289" s="58" t="s">
        <v>136</v>
      </c>
      <c r="L289" s="42"/>
    </row>
    <row r="290" spans="1:12" ht="15.75" thickBot="1" x14ac:dyDescent="0.3">
      <c r="A290" s="23"/>
      <c r="B290" s="15"/>
      <c r="C290" s="11"/>
      <c r="D290" s="55" t="s">
        <v>21</v>
      </c>
      <c r="E290" s="60" t="s">
        <v>63</v>
      </c>
      <c r="F290" s="81">
        <v>31</v>
      </c>
      <c r="G290" s="61">
        <v>2.2000000000000002</v>
      </c>
      <c r="H290" s="61">
        <v>0.62</v>
      </c>
      <c r="I290" s="61">
        <v>20.5</v>
      </c>
      <c r="J290" s="61">
        <v>72.28</v>
      </c>
      <c r="K290" s="59" t="s">
        <v>58</v>
      </c>
      <c r="L290" s="42"/>
    </row>
    <row r="291" spans="1:12" ht="15" x14ac:dyDescent="0.25">
      <c r="A291" s="23"/>
      <c r="B291" s="15"/>
      <c r="C291" s="11"/>
      <c r="D291" s="7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23"/>
      <c r="B292" s="15"/>
      <c r="C292" s="11"/>
      <c r="D292" s="6"/>
      <c r="E292" s="41"/>
      <c r="F292" s="42"/>
      <c r="G292" s="42"/>
      <c r="H292" s="42"/>
      <c r="I292" s="42"/>
      <c r="J292" s="42"/>
      <c r="K292" s="43"/>
      <c r="L292" s="42"/>
    </row>
    <row r="293" spans="1:12" ht="15" x14ac:dyDescent="0.25">
      <c r="A293" s="23"/>
      <c r="B293" s="15"/>
      <c r="C293" s="11"/>
      <c r="D293" s="6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4"/>
      <c r="B295" s="17"/>
      <c r="C295" s="8"/>
      <c r="D295" s="18" t="s">
        <v>25</v>
      </c>
      <c r="E295" s="9"/>
      <c r="F295" s="19">
        <f>SUM(F287:F294)</f>
        <v>481</v>
      </c>
      <c r="G295" s="19">
        <f t="shared" ref="G295:J295" si="75">SUM(G287:G294)</f>
        <v>40.5</v>
      </c>
      <c r="H295" s="19">
        <f t="shared" si="75"/>
        <v>33.69</v>
      </c>
      <c r="I295" s="19">
        <f t="shared" si="75"/>
        <v>94.03</v>
      </c>
      <c r="J295" s="19">
        <f t="shared" si="75"/>
        <v>633.11</v>
      </c>
      <c r="K295" s="25"/>
      <c r="L295" s="19">
        <f t="shared" ref="L295" si="76">SUM(L287:L294)</f>
        <v>0</v>
      </c>
    </row>
    <row r="296" spans="1:12" ht="15" x14ac:dyDescent="0.25">
      <c r="A296" s="26"/>
      <c r="B296" s="13"/>
      <c r="C296" s="10"/>
      <c r="D296" s="7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3"/>
      <c r="B297" s="15"/>
      <c r="C297" s="11"/>
      <c r="D297" s="7"/>
      <c r="E297" s="41"/>
      <c r="F297" s="42"/>
      <c r="G297" s="42"/>
      <c r="H297" s="42"/>
      <c r="I297" s="42"/>
      <c r="J297" s="42"/>
      <c r="K297" s="43"/>
      <c r="L297" s="42"/>
    </row>
    <row r="298" spans="1:12" ht="15" x14ac:dyDescent="0.25">
      <c r="A298" s="23"/>
      <c r="B298" s="15"/>
      <c r="C298" s="11"/>
      <c r="D298" s="7"/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/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6"/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6"/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4"/>
      <c r="B305" s="17"/>
      <c r="C305" s="8"/>
      <c r="D305" s="18"/>
      <c r="E305" s="9"/>
      <c r="F305" s="19"/>
      <c r="G305" s="19"/>
      <c r="H305" s="19"/>
      <c r="I305" s="19"/>
      <c r="J305" s="19"/>
      <c r="K305" s="25"/>
      <c r="L305" s="19"/>
    </row>
    <row r="306" spans="1:12" ht="15.75" customHeight="1" thickBot="1" x14ac:dyDescent="0.25">
      <c r="A306" s="29">
        <f>A287</f>
        <v>3</v>
      </c>
      <c r="B306" s="30">
        <f>B287</f>
        <v>5</v>
      </c>
      <c r="C306" s="84" t="s">
        <v>4</v>
      </c>
      <c r="D306" s="85"/>
      <c r="E306" s="31"/>
      <c r="F306" s="32">
        <f>F295+F305</f>
        <v>481</v>
      </c>
      <c r="G306" s="32">
        <f t="shared" ref="G306:J306" si="77">G295+G305</f>
        <v>40.5</v>
      </c>
      <c r="H306" s="32">
        <f t="shared" si="77"/>
        <v>33.69</v>
      </c>
      <c r="I306" s="32">
        <f t="shared" si="77"/>
        <v>94.03</v>
      </c>
      <c r="J306" s="32">
        <f t="shared" si="77"/>
        <v>633.11</v>
      </c>
      <c r="K306" s="32"/>
      <c r="L306" s="32">
        <f t="shared" ref="L306" si="78">L295+L305</f>
        <v>0</v>
      </c>
    </row>
    <row r="307" spans="1:12" ht="15.75" thickBot="1" x14ac:dyDescent="0.3">
      <c r="A307" s="20">
        <v>4</v>
      </c>
      <c r="B307" s="21">
        <v>1</v>
      </c>
      <c r="C307" s="22" t="s">
        <v>19</v>
      </c>
      <c r="D307" s="52" t="s">
        <v>22</v>
      </c>
      <c r="E307" s="54" t="s">
        <v>137</v>
      </c>
      <c r="F307" s="81">
        <v>46</v>
      </c>
      <c r="G307" s="61">
        <v>4.5</v>
      </c>
      <c r="H307" s="61">
        <v>3.3</v>
      </c>
      <c r="I307" s="61">
        <v>30.1</v>
      </c>
      <c r="J307" s="61">
        <v>201.89</v>
      </c>
      <c r="K307" s="53" t="s">
        <v>105</v>
      </c>
      <c r="L307" s="39"/>
    </row>
    <row r="308" spans="1:12" ht="15.75" thickBot="1" x14ac:dyDescent="0.3">
      <c r="A308" s="23"/>
      <c r="B308" s="15"/>
      <c r="C308" s="11"/>
      <c r="D308" s="55" t="s">
        <v>54</v>
      </c>
      <c r="E308" s="57" t="s">
        <v>138</v>
      </c>
      <c r="F308" s="81">
        <v>150</v>
      </c>
      <c r="G308" s="61">
        <v>15.55</v>
      </c>
      <c r="H308" s="61">
        <v>11.55</v>
      </c>
      <c r="I308" s="61">
        <v>15.7</v>
      </c>
      <c r="J308" s="61">
        <v>228.75</v>
      </c>
      <c r="K308" s="56" t="s">
        <v>140</v>
      </c>
      <c r="L308" s="42"/>
    </row>
    <row r="309" spans="1:12" ht="15.75" thickBot="1" x14ac:dyDescent="0.3">
      <c r="A309" s="23"/>
      <c r="B309" s="15"/>
      <c r="C309" s="11"/>
      <c r="D309" s="67" t="s">
        <v>23</v>
      </c>
      <c r="E309" s="57" t="s">
        <v>40</v>
      </c>
      <c r="F309" s="81">
        <v>180</v>
      </c>
      <c r="G309" s="61">
        <v>6.3</v>
      </c>
      <c r="H309" s="61">
        <v>4.5599999999999996</v>
      </c>
      <c r="I309" s="61">
        <v>38.880000000000003</v>
      </c>
      <c r="J309" s="61">
        <v>225</v>
      </c>
      <c r="K309" s="58" t="s">
        <v>141</v>
      </c>
      <c r="L309" s="42"/>
    </row>
    <row r="310" spans="1:12" ht="15.75" thickBot="1" x14ac:dyDescent="0.3">
      <c r="A310" s="23"/>
      <c r="B310" s="15"/>
      <c r="C310" s="11"/>
      <c r="D310" s="7" t="s">
        <v>24</v>
      </c>
      <c r="E310" s="57" t="s">
        <v>139</v>
      </c>
      <c r="F310" s="81">
        <v>200</v>
      </c>
      <c r="G310" s="61">
        <v>0.12</v>
      </c>
      <c r="H310" s="61">
        <v>0</v>
      </c>
      <c r="I310" s="61">
        <v>12.04</v>
      </c>
      <c r="J310" s="61">
        <v>48.64</v>
      </c>
      <c r="K310" s="58" t="s">
        <v>58</v>
      </c>
      <c r="L310" s="42"/>
    </row>
    <row r="311" spans="1:12" ht="15.75" thickBot="1" x14ac:dyDescent="0.3">
      <c r="A311" s="23"/>
      <c r="B311" s="15"/>
      <c r="C311" s="11"/>
      <c r="D311" s="55" t="s">
        <v>21</v>
      </c>
      <c r="E311" s="60" t="s">
        <v>86</v>
      </c>
      <c r="F311" s="81">
        <v>31</v>
      </c>
      <c r="G311" s="61">
        <v>2.2000000000000002</v>
      </c>
      <c r="H311" s="61">
        <v>0.62</v>
      </c>
      <c r="I311" s="61">
        <v>20.5</v>
      </c>
      <c r="J311" s="61">
        <v>72.290000000000006</v>
      </c>
      <c r="K311" s="59" t="s">
        <v>58</v>
      </c>
      <c r="L311" s="42"/>
    </row>
    <row r="312" spans="1:12" ht="15" x14ac:dyDescent="0.25">
      <c r="A312" s="23"/>
      <c r="B312" s="15"/>
      <c r="C312" s="11"/>
      <c r="D312" s="6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6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4"/>
      <c r="B315" s="17"/>
      <c r="C315" s="8"/>
      <c r="D315" s="18" t="s">
        <v>25</v>
      </c>
      <c r="E315" s="9"/>
      <c r="F315" s="19">
        <f>SUM(F307:F314)</f>
        <v>607</v>
      </c>
      <c r="G315" s="19">
        <f t="shared" ref="G315:J315" si="79">SUM(G307:G314)</f>
        <v>28.67</v>
      </c>
      <c r="H315" s="19">
        <f t="shared" si="79"/>
        <v>20.03</v>
      </c>
      <c r="I315" s="19">
        <f t="shared" si="79"/>
        <v>117.22</v>
      </c>
      <c r="J315" s="19">
        <f t="shared" si="79"/>
        <v>776.56999999999994</v>
      </c>
      <c r="K315" s="25"/>
      <c r="L315" s="19">
        <f t="shared" ref="L315" si="80">SUM(L307:L314)</f>
        <v>0</v>
      </c>
    </row>
    <row r="316" spans="1:12" ht="15" x14ac:dyDescent="0.25">
      <c r="A316" s="26"/>
      <c r="B316" s="13"/>
      <c r="C316" s="10"/>
      <c r="D316" s="7"/>
      <c r="E316" s="41"/>
      <c r="F316" s="42"/>
      <c r="G316" s="42"/>
      <c r="H316" s="42"/>
      <c r="I316" s="42"/>
      <c r="J316" s="42"/>
      <c r="K316" s="43"/>
      <c r="L316" s="42"/>
    </row>
    <row r="317" spans="1:12" ht="15" x14ac:dyDescent="0.25">
      <c r="A317" s="23"/>
      <c r="B317" s="15"/>
      <c r="C317" s="11"/>
      <c r="D317" s="7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7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3"/>
      <c r="B319" s="15"/>
      <c r="C319" s="11"/>
      <c r="D319" s="7"/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7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7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3"/>
      <c r="B322" s="15"/>
      <c r="C322" s="11"/>
      <c r="D322" s="7"/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23"/>
      <c r="B323" s="15"/>
      <c r="C323" s="11"/>
      <c r="D323" s="6"/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6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4"/>
      <c r="B325" s="17"/>
      <c r="C325" s="8"/>
      <c r="D325" s="18"/>
      <c r="E325" s="9"/>
      <c r="F325" s="19"/>
      <c r="G325" s="19"/>
      <c r="H325" s="19"/>
      <c r="I325" s="19"/>
      <c r="J325" s="19"/>
      <c r="K325" s="25"/>
      <c r="L325" s="19"/>
    </row>
    <row r="326" spans="1:12" ht="15.75" thickBot="1" x14ac:dyDescent="0.25">
      <c r="A326" s="29">
        <f>A307</f>
        <v>4</v>
      </c>
      <c r="B326" s="30">
        <f>B307</f>
        <v>1</v>
      </c>
      <c r="C326" s="84" t="s">
        <v>4</v>
      </c>
      <c r="D326" s="85"/>
      <c r="E326" s="31"/>
      <c r="F326" s="32">
        <f>F315+F325</f>
        <v>607</v>
      </c>
      <c r="G326" s="32">
        <f t="shared" ref="G326:J326" si="81">G315+G325</f>
        <v>28.67</v>
      </c>
      <c r="H326" s="32">
        <f t="shared" si="81"/>
        <v>20.03</v>
      </c>
      <c r="I326" s="32">
        <f t="shared" si="81"/>
        <v>117.22</v>
      </c>
      <c r="J326" s="32">
        <f t="shared" si="81"/>
        <v>776.56999999999994</v>
      </c>
      <c r="K326" s="32"/>
      <c r="L326" s="32">
        <f t="shared" ref="L326" si="82">L315+L325</f>
        <v>0</v>
      </c>
    </row>
    <row r="327" spans="1:12" ht="15.75" thickBot="1" x14ac:dyDescent="0.3">
      <c r="A327" s="14">
        <v>4</v>
      </c>
      <c r="B327" s="15">
        <v>2</v>
      </c>
      <c r="C327" s="22" t="s">
        <v>19</v>
      </c>
      <c r="D327" s="52" t="s">
        <v>22</v>
      </c>
      <c r="E327" s="54" t="s">
        <v>143</v>
      </c>
      <c r="F327" s="81">
        <v>100</v>
      </c>
      <c r="G327" s="61">
        <v>1.42</v>
      </c>
      <c r="H327" s="61">
        <v>5.07</v>
      </c>
      <c r="I327" s="61">
        <v>9</v>
      </c>
      <c r="J327" s="61">
        <v>87.4</v>
      </c>
      <c r="K327" s="53" t="s">
        <v>146</v>
      </c>
      <c r="L327" s="39"/>
    </row>
    <row r="328" spans="1:12" ht="15.75" thickBot="1" x14ac:dyDescent="0.3">
      <c r="A328" s="14"/>
      <c r="B328" s="15"/>
      <c r="C328" s="11"/>
      <c r="D328" s="55" t="s">
        <v>54</v>
      </c>
      <c r="E328" s="57" t="s">
        <v>144</v>
      </c>
      <c r="F328" s="81">
        <v>105</v>
      </c>
      <c r="G328" s="61">
        <v>22.4</v>
      </c>
      <c r="H328" s="61">
        <v>18.23</v>
      </c>
      <c r="I328" s="61">
        <v>7.03</v>
      </c>
      <c r="J328" s="61">
        <v>281.25</v>
      </c>
      <c r="K328" s="58" t="s">
        <v>147</v>
      </c>
      <c r="L328" s="42"/>
    </row>
    <row r="329" spans="1:12" ht="15.75" thickBot="1" x14ac:dyDescent="0.3">
      <c r="A329" s="14"/>
      <c r="B329" s="15"/>
      <c r="C329" s="11"/>
      <c r="D329" s="67" t="s">
        <v>23</v>
      </c>
      <c r="E329" s="57" t="s">
        <v>35</v>
      </c>
      <c r="F329" s="81">
        <v>180</v>
      </c>
      <c r="G329" s="61">
        <v>3.83</v>
      </c>
      <c r="H329" s="61">
        <v>7.27</v>
      </c>
      <c r="I329" s="61">
        <v>27.95</v>
      </c>
      <c r="J329" s="61">
        <v>192.42</v>
      </c>
      <c r="K329" s="58" t="s">
        <v>66</v>
      </c>
      <c r="L329" s="42"/>
    </row>
    <row r="330" spans="1:12" ht="15.75" thickBot="1" x14ac:dyDescent="0.3">
      <c r="A330" s="14"/>
      <c r="B330" s="15"/>
      <c r="C330" s="11"/>
      <c r="D330" s="7" t="s">
        <v>142</v>
      </c>
      <c r="E330" s="57" t="s">
        <v>145</v>
      </c>
      <c r="F330" s="81">
        <v>200</v>
      </c>
      <c r="G330" s="61">
        <v>1</v>
      </c>
      <c r="H330" s="61">
        <v>0</v>
      </c>
      <c r="I330" s="61">
        <v>21.2</v>
      </c>
      <c r="J330" s="61">
        <v>113.79</v>
      </c>
      <c r="K330" s="58" t="s">
        <v>58</v>
      </c>
      <c r="L330" s="42"/>
    </row>
    <row r="331" spans="1:12" ht="15.75" thickBot="1" x14ac:dyDescent="0.3">
      <c r="A331" s="14"/>
      <c r="B331" s="15"/>
      <c r="C331" s="11"/>
      <c r="D331" s="55" t="s">
        <v>21</v>
      </c>
      <c r="E331" s="60" t="s">
        <v>63</v>
      </c>
      <c r="F331" s="81">
        <v>62</v>
      </c>
      <c r="G331" s="61">
        <v>2.2000000000000002</v>
      </c>
      <c r="H331" s="61">
        <v>0.62</v>
      </c>
      <c r="I331" s="61">
        <v>20.5</v>
      </c>
      <c r="J331" s="61">
        <v>144.58000000000001</v>
      </c>
      <c r="K331" s="59" t="s">
        <v>58</v>
      </c>
      <c r="L331" s="42"/>
    </row>
    <row r="332" spans="1:12" ht="15" x14ac:dyDescent="0.25">
      <c r="A332" s="14"/>
      <c r="B332" s="15"/>
      <c r="C332" s="11"/>
      <c r="D332" s="6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14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14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16"/>
      <c r="B335" s="17"/>
      <c r="C335" s="8"/>
      <c r="D335" s="18" t="s">
        <v>25</v>
      </c>
      <c r="E335" s="9"/>
      <c r="F335" s="19">
        <f>SUM(F327:F334)</f>
        <v>647</v>
      </c>
      <c r="G335" s="19">
        <f t="shared" ref="G335:J335" si="83">SUM(G327:G334)</f>
        <v>30.849999999999998</v>
      </c>
      <c r="H335" s="19">
        <f t="shared" si="83"/>
        <v>31.19</v>
      </c>
      <c r="I335" s="19">
        <f t="shared" si="83"/>
        <v>85.68</v>
      </c>
      <c r="J335" s="19">
        <f t="shared" si="83"/>
        <v>819.43999999999994</v>
      </c>
      <c r="K335" s="25"/>
      <c r="L335" s="19"/>
    </row>
    <row r="336" spans="1:12" ht="15" x14ac:dyDescent="0.25">
      <c r="A336" s="13"/>
      <c r="B336" s="13"/>
      <c r="C336" s="10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14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14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14"/>
      <c r="B339" s="15"/>
      <c r="C339" s="11"/>
      <c r="D339" s="7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14"/>
      <c r="B340" s="15"/>
      <c r="C340" s="11"/>
      <c r="D340" s="7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14"/>
      <c r="B341" s="15"/>
      <c r="C341" s="11"/>
      <c r="D341" s="7"/>
      <c r="E341" s="41"/>
      <c r="F341" s="42"/>
      <c r="G341" s="42"/>
      <c r="H341" s="42"/>
      <c r="I341" s="42"/>
      <c r="J341" s="42"/>
      <c r="K341" s="43"/>
      <c r="L341" s="42"/>
    </row>
    <row r="342" spans="1:12" ht="15" x14ac:dyDescent="0.25">
      <c r="A342" s="14"/>
      <c r="B342" s="15"/>
      <c r="C342" s="11"/>
      <c r="D342" s="7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14"/>
      <c r="B343" s="15"/>
      <c r="C343" s="11"/>
      <c r="D343" s="6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14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16"/>
      <c r="B345" s="17"/>
      <c r="C345" s="8"/>
      <c r="D345" s="18"/>
      <c r="E345" s="9"/>
      <c r="F345" s="19"/>
      <c r="G345" s="19"/>
      <c r="H345" s="19"/>
      <c r="I345" s="19"/>
      <c r="J345" s="19"/>
      <c r="K345" s="25"/>
      <c r="L345" s="19"/>
    </row>
    <row r="346" spans="1:12" ht="15.75" thickBot="1" x14ac:dyDescent="0.25">
      <c r="A346" s="33">
        <f>A327</f>
        <v>4</v>
      </c>
      <c r="B346" s="33">
        <f>B327</f>
        <v>2</v>
      </c>
      <c r="C346" s="84" t="s">
        <v>4</v>
      </c>
      <c r="D346" s="85"/>
      <c r="E346" s="31"/>
      <c r="F346" s="32">
        <f>F335+F345</f>
        <v>647</v>
      </c>
      <c r="G346" s="32">
        <f t="shared" ref="G346:J346" si="84">G335+G345</f>
        <v>30.849999999999998</v>
      </c>
      <c r="H346" s="32">
        <f t="shared" si="84"/>
        <v>31.19</v>
      </c>
      <c r="I346" s="32">
        <f t="shared" si="84"/>
        <v>85.68</v>
      </c>
      <c r="J346" s="32">
        <f t="shared" si="84"/>
        <v>819.43999999999994</v>
      </c>
      <c r="K346" s="32"/>
      <c r="L346" s="32">
        <f t="shared" ref="L346" si="85">L335+L345</f>
        <v>0</v>
      </c>
    </row>
    <row r="347" spans="1:12" ht="15.75" thickBot="1" x14ac:dyDescent="0.3">
      <c r="A347" s="20">
        <v>4</v>
      </c>
      <c r="B347" s="21">
        <v>3</v>
      </c>
      <c r="C347" s="22" t="s">
        <v>19</v>
      </c>
      <c r="D347" s="52" t="s">
        <v>22</v>
      </c>
      <c r="E347" s="54" t="s">
        <v>148</v>
      </c>
      <c r="F347" s="81">
        <v>100</v>
      </c>
      <c r="G347" s="61">
        <v>1.53</v>
      </c>
      <c r="H347" s="61">
        <v>6.19</v>
      </c>
      <c r="I347" s="61">
        <v>10.8</v>
      </c>
      <c r="J347" s="61">
        <v>89.6</v>
      </c>
      <c r="K347" s="53" t="s">
        <v>150</v>
      </c>
      <c r="L347" s="39"/>
    </row>
    <row r="348" spans="1:12" ht="15.75" thickBot="1" x14ac:dyDescent="0.3">
      <c r="A348" s="23"/>
      <c r="B348" s="15"/>
      <c r="C348" s="11"/>
      <c r="D348" s="55" t="s">
        <v>54</v>
      </c>
      <c r="E348" s="57" t="s">
        <v>149</v>
      </c>
      <c r="F348" s="81">
        <v>160</v>
      </c>
      <c r="G348" s="61">
        <v>21.72</v>
      </c>
      <c r="H348" s="61">
        <v>25.11</v>
      </c>
      <c r="I348" s="61">
        <v>13.48</v>
      </c>
      <c r="J348" s="61">
        <v>240</v>
      </c>
      <c r="K348" s="56" t="s">
        <v>151</v>
      </c>
      <c r="L348" s="42"/>
    </row>
    <row r="349" spans="1:12" ht="15.75" thickBot="1" x14ac:dyDescent="0.3">
      <c r="A349" s="23"/>
      <c r="B349" s="15"/>
      <c r="C349" s="11"/>
      <c r="D349" s="66" t="s">
        <v>23</v>
      </c>
      <c r="E349" s="57" t="s">
        <v>103</v>
      </c>
      <c r="F349" s="81">
        <v>180</v>
      </c>
      <c r="G349" s="61">
        <v>10.35</v>
      </c>
      <c r="H349" s="61">
        <v>7.31</v>
      </c>
      <c r="I349" s="61">
        <v>46.37</v>
      </c>
      <c r="J349" s="61">
        <v>292.5</v>
      </c>
      <c r="K349" s="56" t="s">
        <v>57</v>
      </c>
      <c r="L349" s="42"/>
    </row>
    <row r="350" spans="1:12" ht="15.75" customHeight="1" thickBot="1" x14ac:dyDescent="0.3">
      <c r="A350" s="23"/>
      <c r="B350" s="15"/>
      <c r="C350" s="11"/>
      <c r="D350" s="7" t="s">
        <v>24</v>
      </c>
      <c r="E350" s="57" t="s">
        <v>47</v>
      </c>
      <c r="F350" s="81">
        <v>200</v>
      </c>
      <c r="G350" s="61">
        <v>0.04</v>
      </c>
      <c r="H350" s="61">
        <v>0</v>
      </c>
      <c r="I350" s="61">
        <v>24.76</v>
      </c>
      <c r="J350" s="61">
        <v>94.2</v>
      </c>
      <c r="K350" s="58" t="s">
        <v>96</v>
      </c>
      <c r="L350" s="42"/>
    </row>
    <row r="351" spans="1:12" ht="15.75" thickBot="1" x14ac:dyDescent="0.3">
      <c r="A351" s="23"/>
      <c r="B351" s="15"/>
      <c r="C351" s="11"/>
      <c r="D351" s="55" t="s">
        <v>21</v>
      </c>
      <c r="E351" s="60" t="s">
        <v>86</v>
      </c>
      <c r="F351" s="81">
        <v>62</v>
      </c>
      <c r="G351" s="61">
        <v>2.2000000000000002</v>
      </c>
      <c r="H351" s="61">
        <v>0.62</v>
      </c>
      <c r="I351" s="61">
        <v>20.5</v>
      </c>
      <c r="J351" s="61">
        <v>144.58000000000001</v>
      </c>
      <c r="K351" s="59" t="s">
        <v>58</v>
      </c>
      <c r="L351" s="42"/>
    </row>
    <row r="352" spans="1:12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6"/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4"/>
      <c r="B355" s="17"/>
      <c r="C355" s="8"/>
      <c r="D355" s="18" t="s">
        <v>25</v>
      </c>
      <c r="E355" s="9"/>
      <c r="F355" s="19">
        <f>SUM(F347:F354)</f>
        <v>702</v>
      </c>
      <c r="G355" s="19">
        <f t="shared" ref="G355:J355" si="86">SUM(G347:G354)</f>
        <v>35.840000000000003</v>
      </c>
      <c r="H355" s="19">
        <f t="shared" si="86"/>
        <v>39.229999999999997</v>
      </c>
      <c r="I355" s="19">
        <f t="shared" si="86"/>
        <v>115.91000000000001</v>
      </c>
      <c r="J355" s="19">
        <f t="shared" si="86"/>
        <v>860.88000000000011</v>
      </c>
      <c r="K355" s="25"/>
      <c r="L355" s="19">
        <f t="shared" ref="L355" si="87">SUM(L347:L354)</f>
        <v>0</v>
      </c>
    </row>
    <row r="356" spans="1:12" ht="15" x14ac:dyDescent="0.25">
      <c r="A356" s="26"/>
      <c r="B356" s="13"/>
      <c r="C356" s="10"/>
      <c r="D356" s="7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/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7"/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7"/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3"/>
      <c r="B360" s="15"/>
      <c r="C360" s="11"/>
      <c r="D360" s="7"/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6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4"/>
      <c r="B365" s="17"/>
      <c r="C365" s="8"/>
      <c r="D365" s="18"/>
      <c r="E365" s="9"/>
      <c r="F365" s="19"/>
      <c r="G365" s="19"/>
      <c r="H365" s="19"/>
      <c r="I365" s="19"/>
      <c r="J365" s="19"/>
      <c r="K365" s="25"/>
      <c r="L365" s="19"/>
    </row>
    <row r="366" spans="1:12" ht="15.75" thickBot="1" x14ac:dyDescent="0.25">
      <c r="A366" s="29">
        <f>A347</f>
        <v>4</v>
      </c>
      <c r="B366" s="30">
        <f>B347</f>
        <v>3</v>
      </c>
      <c r="C366" s="84" t="s">
        <v>4</v>
      </c>
      <c r="D366" s="85"/>
      <c r="E366" s="31"/>
      <c r="F366" s="32">
        <f>F355+F365</f>
        <v>702</v>
      </c>
      <c r="G366" s="32">
        <f t="shared" ref="G366:J366" si="88">G355+G365</f>
        <v>35.840000000000003</v>
      </c>
      <c r="H366" s="32">
        <f t="shared" si="88"/>
        <v>39.229999999999997</v>
      </c>
      <c r="I366" s="32">
        <f t="shared" si="88"/>
        <v>115.91000000000001</v>
      </c>
      <c r="J366" s="32">
        <f t="shared" si="88"/>
        <v>860.88000000000011</v>
      </c>
      <c r="K366" s="32"/>
      <c r="L366" s="32">
        <f t="shared" ref="L366" si="89">L355+L365</f>
        <v>0</v>
      </c>
    </row>
    <row r="367" spans="1:12" ht="15.75" thickBot="1" x14ac:dyDescent="0.3">
      <c r="A367" s="20">
        <v>4</v>
      </c>
      <c r="B367" s="21">
        <v>4</v>
      </c>
      <c r="C367" s="22" t="s">
        <v>19</v>
      </c>
      <c r="D367" s="52" t="s">
        <v>22</v>
      </c>
      <c r="E367" s="54" t="s">
        <v>152</v>
      </c>
      <c r="F367" s="81">
        <v>100</v>
      </c>
      <c r="G367" s="61">
        <v>1.3</v>
      </c>
      <c r="H367" s="61">
        <v>4.96</v>
      </c>
      <c r="I367" s="61">
        <v>19.64</v>
      </c>
      <c r="J367" s="61">
        <v>126.66</v>
      </c>
      <c r="K367" s="53" t="s">
        <v>87</v>
      </c>
      <c r="L367" s="50"/>
    </row>
    <row r="368" spans="1:12" ht="15.75" thickBot="1" x14ac:dyDescent="0.3">
      <c r="A368" s="23"/>
      <c r="B368" s="15"/>
      <c r="C368" s="11"/>
      <c r="D368" s="55" t="s">
        <v>54</v>
      </c>
      <c r="E368" s="57" t="s">
        <v>153</v>
      </c>
      <c r="F368" s="81">
        <v>135</v>
      </c>
      <c r="G368" s="61">
        <v>9.06</v>
      </c>
      <c r="H368" s="61">
        <v>27.76</v>
      </c>
      <c r="I368" s="61">
        <v>3.22</v>
      </c>
      <c r="J368" s="79">
        <v>400</v>
      </c>
      <c r="K368" s="58" t="s">
        <v>154</v>
      </c>
      <c r="L368" s="42"/>
    </row>
    <row r="369" spans="1:12" ht="15.75" thickBot="1" x14ac:dyDescent="0.3">
      <c r="A369" s="23"/>
      <c r="B369" s="15"/>
      <c r="C369" s="11"/>
      <c r="D369" s="7" t="s">
        <v>24</v>
      </c>
      <c r="E369" s="57" t="s">
        <v>127</v>
      </c>
      <c r="F369" s="81">
        <v>200</v>
      </c>
      <c r="G369" s="61">
        <v>0.56000000000000005</v>
      </c>
      <c r="H369" s="61">
        <v>0</v>
      </c>
      <c r="I369" s="61">
        <v>27.89</v>
      </c>
      <c r="J369" s="61">
        <v>118.63</v>
      </c>
      <c r="K369" s="58" t="s">
        <v>67</v>
      </c>
      <c r="L369" s="42"/>
    </row>
    <row r="370" spans="1:12" ht="15.75" thickBot="1" x14ac:dyDescent="0.3">
      <c r="A370" s="23"/>
      <c r="B370" s="15"/>
      <c r="C370" s="11"/>
      <c r="D370" s="55" t="s">
        <v>21</v>
      </c>
      <c r="E370" s="60" t="s">
        <v>63</v>
      </c>
      <c r="F370" s="81">
        <v>62</v>
      </c>
      <c r="G370" s="61">
        <v>2.2000000000000002</v>
      </c>
      <c r="H370" s="61">
        <v>0.62</v>
      </c>
      <c r="I370" s="61">
        <v>20.5</v>
      </c>
      <c r="J370" s="61">
        <v>144.58000000000001</v>
      </c>
      <c r="K370" s="59" t="s">
        <v>58</v>
      </c>
      <c r="L370" s="42"/>
    </row>
    <row r="371" spans="1:12" ht="15" x14ac:dyDescent="0.25">
      <c r="A371" s="23"/>
      <c r="B371" s="15"/>
      <c r="C371" s="11"/>
      <c r="D371" s="7"/>
      <c r="E371" s="41"/>
      <c r="F371" s="76"/>
      <c r="G371" s="42"/>
      <c r="H371" s="42"/>
      <c r="I371" s="42"/>
      <c r="J371" s="42"/>
      <c r="K371" s="43"/>
      <c r="L371" s="42"/>
    </row>
    <row r="372" spans="1:12" ht="15" x14ac:dyDescent="0.25">
      <c r="A372" s="23"/>
      <c r="B372" s="15"/>
      <c r="C372" s="11"/>
      <c r="D372" s="6"/>
      <c r="E372" s="41"/>
      <c r="F372" s="42"/>
      <c r="G372" s="42"/>
      <c r="H372" s="42"/>
      <c r="I372" s="42"/>
      <c r="J372" s="42"/>
      <c r="K372" s="43"/>
      <c r="L372" s="42"/>
    </row>
    <row r="373" spans="1:12" ht="15" x14ac:dyDescent="0.25">
      <c r="A373" s="23"/>
      <c r="B373" s="15"/>
      <c r="C373" s="11"/>
      <c r="D373" s="6"/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6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4"/>
      <c r="B375" s="17"/>
      <c r="C375" s="8"/>
      <c r="D375" s="18" t="s">
        <v>25</v>
      </c>
      <c r="E375" s="9"/>
      <c r="F375" s="19">
        <f>SUM(F367:F374)</f>
        <v>497</v>
      </c>
      <c r="G375" s="19">
        <f t="shared" ref="G375:J375" si="90">SUM(G367:G374)</f>
        <v>13.120000000000001</v>
      </c>
      <c r="H375" s="19">
        <f t="shared" si="90"/>
        <v>33.339999999999996</v>
      </c>
      <c r="I375" s="19">
        <f t="shared" si="90"/>
        <v>71.25</v>
      </c>
      <c r="J375" s="19">
        <f t="shared" si="90"/>
        <v>789.87</v>
      </c>
      <c r="K375" s="25"/>
      <c r="L375" s="19">
        <f t="shared" ref="L375" si="91">SUM(L367:L374)</f>
        <v>0</v>
      </c>
    </row>
    <row r="376" spans="1:12" ht="15" x14ac:dyDescent="0.25">
      <c r="A376" s="26"/>
      <c r="B376" s="13"/>
      <c r="C376" s="10"/>
      <c r="D376" s="7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/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/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7"/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/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6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4"/>
      <c r="B385" s="17"/>
      <c r="C385" s="8"/>
      <c r="D385" s="18"/>
      <c r="E385" s="9"/>
      <c r="F385" s="19"/>
      <c r="G385" s="19"/>
      <c r="H385" s="19"/>
      <c r="I385" s="19"/>
      <c r="J385" s="19"/>
      <c r="K385" s="25"/>
      <c r="L385" s="19"/>
    </row>
    <row r="386" spans="1:12" ht="15.75" thickBot="1" x14ac:dyDescent="0.25">
      <c r="A386" s="29">
        <f>A367</f>
        <v>4</v>
      </c>
      <c r="B386" s="30">
        <f>B367</f>
        <v>4</v>
      </c>
      <c r="C386" s="84" t="s">
        <v>4</v>
      </c>
      <c r="D386" s="85"/>
      <c r="E386" s="31"/>
      <c r="F386" s="32">
        <f>F375+F385</f>
        <v>497</v>
      </c>
      <c r="G386" s="32">
        <f t="shared" ref="G386:J386" si="92">G375+G385</f>
        <v>13.120000000000001</v>
      </c>
      <c r="H386" s="32">
        <f t="shared" si="92"/>
        <v>33.339999999999996</v>
      </c>
      <c r="I386" s="32">
        <f t="shared" si="92"/>
        <v>71.25</v>
      </c>
      <c r="J386" s="32">
        <f t="shared" si="92"/>
        <v>789.87</v>
      </c>
      <c r="K386" s="32"/>
      <c r="L386" s="32">
        <f t="shared" ref="L386" si="93">L375+L385</f>
        <v>0</v>
      </c>
    </row>
    <row r="387" spans="1:12" ht="15" x14ac:dyDescent="0.25">
      <c r="A387" s="20">
        <v>4</v>
      </c>
      <c r="B387" s="21">
        <v>5</v>
      </c>
      <c r="C387" s="22"/>
      <c r="D387" s="5" t="s">
        <v>22</v>
      </c>
      <c r="E387" s="73" t="s">
        <v>155</v>
      </c>
      <c r="F387" s="61">
        <v>75</v>
      </c>
      <c r="G387" s="61">
        <v>0</v>
      </c>
      <c r="H387" s="61">
        <v>4.9000000000000004</v>
      </c>
      <c r="I387" s="90">
        <v>11.55</v>
      </c>
      <c r="J387" s="53">
        <v>175</v>
      </c>
      <c r="K387" s="72" t="s">
        <v>105</v>
      </c>
      <c r="L387" s="39"/>
    </row>
    <row r="388" spans="1:12" ht="15" x14ac:dyDescent="0.25">
      <c r="A388" s="23"/>
      <c r="B388" s="15"/>
      <c r="C388" s="11"/>
      <c r="D388" s="7" t="s">
        <v>54</v>
      </c>
      <c r="E388" s="74" t="s">
        <v>108</v>
      </c>
      <c r="F388" s="65">
        <v>310</v>
      </c>
      <c r="G388" s="65">
        <v>30.46</v>
      </c>
      <c r="H388" s="65">
        <v>3</v>
      </c>
      <c r="I388" s="91">
        <v>53.53</v>
      </c>
      <c r="J388" s="56">
        <v>565</v>
      </c>
      <c r="K388" s="71" t="s">
        <v>106</v>
      </c>
      <c r="L388" s="42"/>
    </row>
    <row r="389" spans="1:12" ht="15" x14ac:dyDescent="0.25">
      <c r="A389" s="23"/>
      <c r="B389" s="15"/>
      <c r="C389" s="11"/>
      <c r="D389" s="7" t="s">
        <v>24</v>
      </c>
      <c r="E389" s="74" t="s">
        <v>156</v>
      </c>
      <c r="F389" s="65">
        <v>200</v>
      </c>
      <c r="G389" s="65">
        <v>0.1</v>
      </c>
      <c r="H389" s="65">
        <v>0</v>
      </c>
      <c r="I389" s="91">
        <v>9.3000000000000007</v>
      </c>
      <c r="J389" s="56">
        <v>95.71</v>
      </c>
      <c r="K389" s="71" t="s">
        <v>107</v>
      </c>
      <c r="L389" s="42"/>
    </row>
    <row r="390" spans="1:12" ht="15" x14ac:dyDescent="0.25">
      <c r="A390" s="23"/>
      <c r="B390" s="15"/>
      <c r="C390" s="11"/>
      <c r="D390" s="71" t="s">
        <v>21</v>
      </c>
      <c r="E390" s="74" t="s">
        <v>63</v>
      </c>
      <c r="F390" s="65">
        <v>31</v>
      </c>
      <c r="G390" s="65">
        <v>2.15</v>
      </c>
      <c r="H390" s="65">
        <v>0.75</v>
      </c>
      <c r="I390" s="91">
        <v>14.65</v>
      </c>
      <c r="J390" s="56">
        <v>72.290000000000006</v>
      </c>
      <c r="K390" s="71" t="s">
        <v>58</v>
      </c>
      <c r="L390" s="42"/>
    </row>
    <row r="391" spans="1:12" ht="15" x14ac:dyDescent="0.25">
      <c r="A391" s="23"/>
      <c r="B391" s="15"/>
      <c r="C391" s="11"/>
      <c r="D391" s="7"/>
      <c r="E391" s="41"/>
      <c r="F391" s="42"/>
      <c r="G391" s="42"/>
      <c r="H391" s="42"/>
      <c r="I391" s="42"/>
      <c r="J391" s="42"/>
      <c r="K391" s="43"/>
      <c r="L391" s="42"/>
    </row>
    <row r="392" spans="1:12" ht="15" x14ac:dyDescent="0.25">
      <c r="A392" s="23"/>
      <c r="B392" s="15"/>
      <c r="C392" s="11"/>
      <c r="D392" s="6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23"/>
      <c r="B393" s="15"/>
      <c r="C393" s="11"/>
      <c r="D393" s="6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23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2" ht="15.75" customHeight="1" x14ac:dyDescent="0.25">
      <c r="A395" s="24"/>
      <c r="B395" s="17"/>
      <c r="C395" s="8"/>
      <c r="D395" s="18" t="s">
        <v>25</v>
      </c>
      <c r="E395" s="9"/>
      <c r="F395" s="19">
        <f>SUM(F387:F394)</f>
        <v>616</v>
      </c>
      <c r="G395" s="19">
        <f t="shared" ref="G395:J395" si="94">SUM(G387:G394)</f>
        <v>32.71</v>
      </c>
      <c r="H395" s="19">
        <f t="shared" si="94"/>
        <v>8.65</v>
      </c>
      <c r="I395" s="19">
        <f t="shared" si="94"/>
        <v>89.03</v>
      </c>
      <c r="J395" s="19">
        <f t="shared" si="94"/>
        <v>908</v>
      </c>
      <c r="K395" s="25"/>
      <c r="L395" s="19">
        <f t="shared" ref="L395" si="95">SUM(L387:L394)</f>
        <v>0</v>
      </c>
    </row>
    <row r="396" spans="1:12" ht="15" x14ac:dyDescent="0.25">
      <c r="A396" s="26"/>
      <c r="B396" s="13"/>
      <c r="C396" s="10"/>
      <c r="D396" s="7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23"/>
      <c r="B397" s="15"/>
      <c r="C397" s="11"/>
      <c r="D397" s="7"/>
      <c r="E397" s="41"/>
      <c r="F397" s="42"/>
      <c r="G397" s="42"/>
      <c r="H397" s="42"/>
      <c r="I397" s="42"/>
      <c r="J397" s="42"/>
      <c r="K397" s="43"/>
      <c r="L397" s="42"/>
    </row>
    <row r="398" spans="1:12" ht="15" x14ac:dyDescent="0.25">
      <c r="A398" s="23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23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23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23"/>
      <c r="B401" s="15"/>
      <c r="C401" s="11"/>
      <c r="D401" s="7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23"/>
      <c r="B402" s="15"/>
      <c r="C402" s="11"/>
      <c r="D402" s="7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23"/>
      <c r="B403" s="15"/>
      <c r="C403" s="11"/>
      <c r="D403" s="6"/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23"/>
      <c r="B404" s="15"/>
      <c r="C404" s="11"/>
      <c r="D404" s="6"/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24"/>
      <c r="B405" s="17"/>
      <c r="C405" s="8"/>
      <c r="D405" s="18"/>
      <c r="E405" s="9"/>
      <c r="F405" s="19"/>
      <c r="G405" s="19"/>
      <c r="H405" s="19"/>
      <c r="I405" s="19"/>
      <c r="J405" s="19"/>
      <c r="K405" s="25"/>
      <c r="L405" s="19"/>
    </row>
    <row r="406" spans="1:12" ht="15.75" thickBot="1" x14ac:dyDescent="0.25">
      <c r="A406" s="29">
        <f>A387</f>
        <v>4</v>
      </c>
      <c r="B406" s="30">
        <f>B387</f>
        <v>5</v>
      </c>
      <c r="C406" s="84" t="s">
        <v>4</v>
      </c>
      <c r="D406" s="85"/>
      <c r="E406" s="31"/>
      <c r="F406" s="32">
        <f>F395+F405</f>
        <v>616</v>
      </c>
      <c r="G406" s="32">
        <f t="shared" ref="G406:J406" si="96">G395+G405</f>
        <v>32.71</v>
      </c>
      <c r="H406" s="32">
        <f t="shared" si="96"/>
        <v>8.65</v>
      </c>
      <c r="I406" s="32">
        <f t="shared" si="96"/>
        <v>89.03</v>
      </c>
      <c r="J406" s="32">
        <f t="shared" si="96"/>
        <v>908</v>
      </c>
      <c r="K406" s="32"/>
      <c r="L406" s="32">
        <f t="shared" ref="L406" si="97">L395+L405</f>
        <v>0</v>
      </c>
    </row>
    <row r="407" spans="1:12" ht="13.5" thickBot="1" x14ac:dyDescent="0.25">
      <c r="A407" s="27"/>
      <c r="B407" s="28"/>
      <c r="C407" s="83" t="s">
        <v>5</v>
      </c>
      <c r="D407" s="83"/>
      <c r="E407" s="83"/>
      <c r="F407" s="34">
        <f>SUMIF($C:$C,"Итого за день:",F:F)/COUNTIFS($C:$C,"Итого за день:",F:F,"&gt;0")</f>
        <v>603.15</v>
      </c>
      <c r="G407" s="34">
        <f>SUMIF($C:$C,"Итого за день:",G:G)/COUNTIFS($C:$C,"Итого за день:",G:G,"&gt;0")</f>
        <v>28.346000000000011</v>
      </c>
      <c r="H407" s="34">
        <f>SUMIF($C:$C,"Итого за день:",H:H)/COUNTIFS($C:$C,"Итого за день:",H:H,"&gt;0")</f>
        <v>23.320999999999998</v>
      </c>
      <c r="I407" s="34">
        <f>SUMIF($C:$C,"Итого за день:",I:I)/COUNTIFS($C:$C,"Итого за день:",I:I,"&gt;0")</f>
        <v>87.284999999999997</v>
      </c>
      <c r="J407" s="34">
        <f>SUMIF($C:$C,"Итого за день:",J:J)/COUNTIFS($C:$C,"Итого за день:",J:J,"&gt;0")</f>
        <v>769.03250000000003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Admin317</cp:lastModifiedBy>
  <dcterms:created xsi:type="dcterms:W3CDTF">2022-05-16T14:23:56Z</dcterms:created>
  <dcterms:modified xsi:type="dcterms:W3CDTF">2025-02-25T10:03:27Z</dcterms:modified>
</cp:coreProperties>
</file>