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317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352" i="1" l="1"/>
  <c r="F539" i="1"/>
  <c r="F726" i="1" l="1"/>
  <c r="J726" i="1"/>
  <c r="I726" i="1"/>
  <c r="H726" i="1"/>
  <c r="G726" i="1"/>
  <c r="J689" i="1"/>
  <c r="I689" i="1"/>
  <c r="H689" i="1"/>
  <c r="G689" i="1"/>
  <c r="F652" i="1"/>
  <c r="G614" i="1"/>
  <c r="J577" i="1"/>
  <c r="I577" i="1"/>
  <c r="H577" i="1"/>
  <c r="G577" i="1"/>
  <c r="F577" i="1"/>
  <c r="B756" i="1" l="1"/>
  <c r="A756" i="1"/>
  <c r="J755" i="1"/>
  <c r="I755" i="1"/>
  <c r="H755" i="1"/>
  <c r="G755" i="1"/>
  <c r="J752" i="1"/>
  <c r="I752" i="1"/>
  <c r="H752" i="1"/>
  <c r="G752" i="1"/>
  <c r="J744" i="1"/>
  <c r="I744" i="1"/>
  <c r="H744" i="1"/>
  <c r="G744" i="1"/>
  <c r="J739" i="1"/>
  <c r="I739" i="1"/>
  <c r="H739" i="1"/>
  <c r="G739" i="1"/>
  <c r="J729" i="1"/>
  <c r="I729" i="1"/>
  <c r="H729" i="1"/>
  <c r="G729" i="1"/>
  <c r="B727" i="1"/>
  <c r="B730" i="1" s="1"/>
  <c r="B740" i="1" s="1"/>
  <c r="B745" i="1" s="1"/>
  <c r="B753" i="1" s="1"/>
  <c r="A727" i="1"/>
  <c r="A730" i="1" s="1"/>
  <c r="A740" i="1" s="1"/>
  <c r="A745" i="1" s="1"/>
  <c r="A753" i="1" s="1"/>
  <c r="J756" i="1"/>
  <c r="I756" i="1"/>
  <c r="H756" i="1"/>
  <c r="G756" i="1"/>
  <c r="B719" i="1"/>
  <c r="A719" i="1"/>
  <c r="J718" i="1"/>
  <c r="I718" i="1"/>
  <c r="H718" i="1"/>
  <c r="G718" i="1"/>
  <c r="J715" i="1"/>
  <c r="I715" i="1"/>
  <c r="H715" i="1"/>
  <c r="G715" i="1"/>
  <c r="J707" i="1"/>
  <c r="I707" i="1"/>
  <c r="H707" i="1"/>
  <c r="G707" i="1"/>
  <c r="J702" i="1"/>
  <c r="I702" i="1"/>
  <c r="H702" i="1"/>
  <c r="G702" i="1"/>
  <c r="J692" i="1"/>
  <c r="I692" i="1"/>
  <c r="H692" i="1"/>
  <c r="G692" i="1"/>
  <c r="B690" i="1"/>
  <c r="B693" i="1" s="1"/>
  <c r="B703" i="1" s="1"/>
  <c r="B708" i="1" s="1"/>
  <c r="B716" i="1" s="1"/>
  <c r="A690" i="1"/>
  <c r="A693" i="1" s="1"/>
  <c r="A703" i="1" s="1"/>
  <c r="A708" i="1" s="1"/>
  <c r="A716" i="1" s="1"/>
  <c r="J719" i="1"/>
  <c r="I719" i="1"/>
  <c r="H719" i="1"/>
  <c r="G719" i="1"/>
  <c r="B682" i="1"/>
  <c r="A682" i="1"/>
  <c r="J681" i="1"/>
  <c r="I681" i="1"/>
  <c r="H681" i="1"/>
  <c r="G681" i="1"/>
  <c r="J678" i="1"/>
  <c r="I678" i="1"/>
  <c r="H678" i="1"/>
  <c r="G678" i="1"/>
  <c r="J670" i="1"/>
  <c r="I670" i="1"/>
  <c r="H670" i="1"/>
  <c r="G670" i="1"/>
  <c r="J665" i="1"/>
  <c r="I665" i="1"/>
  <c r="H665" i="1"/>
  <c r="G665" i="1"/>
  <c r="J655" i="1"/>
  <c r="I655" i="1"/>
  <c r="H655" i="1"/>
  <c r="G655" i="1"/>
  <c r="B653" i="1"/>
  <c r="B656" i="1" s="1"/>
  <c r="B666" i="1" s="1"/>
  <c r="B671" i="1" s="1"/>
  <c r="B679" i="1" s="1"/>
  <c r="A653" i="1"/>
  <c r="A656" i="1" s="1"/>
  <c r="A666" i="1" s="1"/>
  <c r="A671" i="1" s="1"/>
  <c r="A679" i="1" s="1"/>
  <c r="J652" i="1"/>
  <c r="J682" i="1" s="1"/>
  <c r="I652" i="1"/>
  <c r="I682" i="1" s="1"/>
  <c r="H652" i="1"/>
  <c r="H682" i="1" s="1"/>
  <c r="G652" i="1"/>
  <c r="G682" i="1" s="1"/>
  <c r="B644" i="1"/>
  <c r="A644" i="1"/>
  <c r="J643" i="1"/>
  <c r="I643" i="1"/>
  <c r="H643" i="1"/>
  <c r="G643" i="1"/>
  <c r="J640" i="1"/>
  <c r="I640" i="1"/>
  <c r="H640" i="1"/>
  <c r="G640" i="1"/>
  <c r="J632" i="1"/>
  <c r="I632" i="1"/>
  <c r="H632" i="1"/>
  <c r="G632" i="1"/>
  <c r="J627" i="1"/>
  <c r="I627" i="1"/>
  <c r="H627" i="1"/>
  <c r="G627" i="1"/>
  <c r="J617" i="1"/>
  <c r="I617" i="1"/>
  <c r="H617" i="1"/>
  <c r="G617" i="1"/>
  <c r="B615" i="1"/>
  <c r="B618" i="1" s="1"/>
  <c r="B628" i="1" s="1"/>
  <c r="B633" i="1" s="1"/>
  <c r="B641" i="1" s="1"/>
  <c r="A615" i="1"/>
  <c r="A618" i="1" s="1"/>
  <c r="A628" i="1" s="1"/>
  <c r="A633" i="1" s="1"/>
  <c r="A641" i="1" s="1"/>
  <c r="J614" i="1"/>
  <c r="J644" i="1" s="1"/>
  <c r="I614" i="1"/>
  <c r="I644" i="1" s="1"/>
  <c r="H614" i="1"/>
  <c r="H644" i="1" s="1"/>
  <c r="G644" i="1"/>
  <c r="B607" i="1"/>
  <c r="A607" i="1"/>
  <c r="J606" i="1"/>
  <c r="I606" i="1"/>
  <c r="H606" i="1"/>
  <c r="G606" i="1"/>
  <c r="J603" i="1"/>
  <c r="I603" i="1"/>
  <c r="H603" i="1"/>
  <c r="G603" i="1"/>
  <c r="J595" i="1"/>
  <c r="I595" i="1"/>
  <c r="H595" i="1"/>
  <c r="G595" i="1"/>
  <c r="J590" i="1"/>
  <c r="I590" i="1"/>
  <c r="H590" i="1"/>
  <c r="G590" i="1"/>
  <c r="J580" i="1"/>
  <c r="I580" i="1"/>
  <c r="H580" i="1"/>
  <c r="G580" i="1"/>
  <c r="B578" i="1"/>
  <c r="B581" i="1" s="1"/>
  <c r="B591" i="1" s="1"/>
  <c r="B596" i="1" s="1"/>
  <c r="B604" i="1" s="1"/>
  <c r="A578" i="1"/>
  <c r="A581" i="1" s="1"/>
  <c r="A591" i="1" s="1"/>
  <c r="A596" i="1" s="1"/>
  <c r="A604" i="1" s="1"/>
  <c r="J607" i="1"/>
  <c r="I607" i="1"/>
  <c r="H607" i="1"/>
  <c r="G607" i="1"/>
  <c r="J427" i="1" l="1"/>
  <c r="I427" i="1"/>
  <c r="H427" i="1"/>
  <c r="G427" i="1"/>
  <c r="J390" i="1"/>
  <c r="I390" i="1"/>
  <c r="H390" i="1"/>
  <c r="G390" i="1"/>
  <c r="F15" i="1"/>
  <c r="B569" i="1" l="1"/>
  <c r="A569" i="1"/>
  <c r="J568" i="1"/>
  <c r="I568" i="1"/>
  <c r="H568" i="1"/>
  <c r="G568" i="1"/>
  <c r="J565" i="1"/>
  <c r="I565" i="1"/>
  <c r="H565" i="1"/>
  <c r="G565" i="1"/>
  <c r="J557" i="1"/>
  <c r="I557" i="1"/>
  <c r="H557" i="1"/>
  <c r="G557" i="1"/>
  <c r="J552" i="1"/>
  <c r="I552" i="1"/>
  <c r="H552" i="1"/>
  <c r="G552" i="1"/>
  <c r="J542" i="1"/>
  <c r="I542" i="1"/>
  <c r="H542" i="1"/>
  <c r="G542" i="1"/>
  <c r="B540" i="1"/>
  <c r="B543" i="1" s="1"/>
  <c r="B553" i="1" s="1"/>
  <c r="B558" i="1" s="1"/>
  <c r="B566" i="1" s="1"/>
  <c r="A540" i="1"/>
  <c r="A543" i="1" s="1"/>
  <c r="A553" i="1" s="1"/>
  <c r="A558" i="1" s="1"/>
  <c r="A566" i="1" s="1"/>
  <c r="J539" i="1"/>
  <c r="J569" i="1" s="1"/>
  <c r="I539" i="1"/>
  <c r="I569" i="1" s="1"/>
  <c r="H539" i="1"/>
  <c r="H569" i="1" s="1"/>
  <c r="G539" i="1"/>
  <c r="G569" i="1" s="1"/>
  <c r="B532" i="1"/>
  <c r="A532" i="1"/>
  <c r="J531" i="1"/>
  <c r="I531" i="1"/>
  <c r="H531" i="1"/>
  <c r="G531" i="1"/>
  <c r="J528" i="1"/>
  <c r="I528" i="1"/>
  <c r="H528" i="1"/>
  <c r="G528" i="1"/>
  <c r="J520" i="1"/>
  <c r="I520" i="1"/>
  <c r="H520" i="1"/>
  <c r="G520" i="1"/>
  <c r="J515" i="1"/>
  <c r="I515" i="1"/>
  <c r="H515" i="1"/>
  <c r="G515" i="1"/>
  <c r="J505" i="1"/>
  <c r="I505" i="1"/>
  <c r="H505" i="1"/>
  <c r="G505" i="1"/>
  <c r="B503" i="1"/>
  <c r="B506" i="1" s="1"/>
  <c r="B516" i="1" s="1"/>
  <c r="B521" i="1" s="1"/>
  <c r="B529" i="1" s="1"/>
  <c r="A503" i="1"/>
  <c r="A506" i="1" s="1"/>
  <c r="A516" i="1" s="1"/>
  <c r="A521" i="1" s="1"/>
  <c r="A529" i="1" s="1"/>
  <c r="J502" i="1"/>
  <c r="J532" i="1" s="1"/>
  <c r="I502" i="1"/>
  <c r="I532" i="1" s="1"/>
  <c r="H502" i="1"/>
  <c r="H532" i="1" s="1"/>
  <c r="G502" i="1"/>
  <c r="G532" i="1" s="1"/>
  <c r="B495" i="1"/>
  <c r="A495" i="1"/>
  <c r="J494" i="1"/>
  <c r="I494" i="1"/>
  <c r="H494" i="1"/>
  <c r="G494" i="1"/>
  <c r="J491" i="1"/>
  <c r="I491" i="1"/>
  <c r="H491" i="1"/>
  <c r="G491" i="1"/>
  <c r="J483" i="1"/>
  <c r="I483" i="1"/>
  <c r="H483" i="1"/>
  <c r="G483" i="1"/>
  <c r="J478" i="1"/>
  <c r="I478" i="1"/>
  <c r="H478" i="1"/>
  <c r="G478" i="1"/>
  <c r="J468" i="1"/>
  <c r="I468" i="1"/>
  <c r="H468" i="1"/>
  <c r="G468" i="1"/>
  <c r="B466" i="1"/>
  <c r="B469" i="1" s="1"/>
  <c r="B479" i="1" s="1"/>
  <c r="B484" i="1" s="1"/>
  <c r="B492" i="1" s="1"/>
  <c r="A466" i="1"/>
  <c r="A469" i="1" s="1"/>
  <c r="A479" i="1" s="1"/>
  <c r="A484" i="1" s="1"/>
  <c r="A492" i="1" s="1"/>
  <c r="J465" i="1"/>
  <c r="J495" i="1" s="1"/>
  <c r="I465" i="1"/>
  <c r="I495" i="1" s="1"/>
  <c r="H465" i="1"/>
  <c r="H495" i="1" s="1"/>
  <c r="G465" i="1"/>
  <c r="G495" i="1" s="1"/>
  <c r="B457" i="1"/>
  <c r="A457" i="1"/>
  <c r="J456" i="1"/>
  <c r="I456" i="1"/>
  <c r="H456" i="1"/>
  <c r="G456" i="1"/>
  <c r="J453" i="1"/>
  <c r="I453" i="1"/>
  <c r="H453" i="1"/>
  <c r="G453" i="1"/>
  <c r="J445" i="1"/>
  <c r="I445" i="1"/>
  <c r="H445" i="1"/>
  <c r="G445" i="1"/>
  <c r="J440" i="1"/>
  <c r="I440" i="1"/>
  <c r="H440" i="1"/>
  <c r="G440" i="1"/>
  <c r="J430" i="1"/>
  <c r="I430" i="1"/>
  <c r="H430" i="1"/>
  <c r="G430" i="1"/>
  <c r="B428" i="1"/>
  <c r="B431" i="1" s="1"/>
  <c r="B441" i="1" s="1"/>
  <c r="B446" i="1" s="1"/>
  <c r="B454" i="1" s="1"/>
  <c r="A428" i="1"/>
  <c r="A431" i="1" s="1"/>
  <c r="A441" i="1" s="1"/>
  <c r="A446" i="1" s="1"/>
  <c r="A454" i="1" s="1"/>
  <c r="J457" i="1"/>
  <c r="I457" i="1"/>
  <c r="H457" i="1"/>
  <c r="G457" i="1"/>
  <c r="B420" i="1"/>
  <c r="A420" i="1"/>
  <c r="J419" i="1"/>
  <c r="I419" i="1"/>
  <c r="H419" i="1"/>
  <c r="G419" i="1"/>
  <c r="J416" i="1"/>
  <c r="I416" i="1"/>
  <c r="H416" i="1"/>
  <c r="G416" i="1"/>
  <c r="J408" i="1"/>
  <c r="I408" i="1"/>
  <c r="H408" i="1"/>
  <c r="G408" i="1"/>
  <c r="J403" i="1"/>
  <c r="I403" i="1"/>
  <c r="H403" i="1"/>
  <c r="G403" i="1"/>
  <c r="J393" i="1"/>
  <c r="I393" i="1"/>
  <c r="H393" i="1"/>
  <c r="G393" i="1"/>
  <c r="B391" i="1"/>
  <c r="B394" i="1" s="1"/>
  <c r="B404" i="1" s="1"/>
  <c r="B409" i="1" s="1"/>
  <c r="B417" i="1" s="1"/>
  <c r="A391" i="1"/>
  <c r="A394" i="1" s="1"/>
  <c r="A404" i="1" s="1"/>
  <c r="A409" i="1" s="1"/>
  <c r="A417" i="1" s="1"/>
  <c r="J420" i="1"/>
  <c r="I420" i="1"/>
  <c r="H420" i="1"/>
  <c r="G420" i="1"/>
  <c r="J352" i="1"/>
  <c r="I352" i="1"/>
  <c r="H352" i="1"/>
  <c r="G352" i="1"/>
  <c r="J278" i="1"/>
  <c r="I278" i="1"/>
  <c r="H278" i="1"/>
  <c r="G278" i="1"/>
  <c r="J240" i="1"/>
  <c r="I240" i="1"/>
  <c r="H240" i="1"/>
  <c r="G240" i="1"/>
  <c r="J203" i="1"/>
  <c r="J165" i="1" l="1"/>
  <c r="I165" i="1"/>
  <c r="H165" i="1"/>
  <c r="G165" i="1"/>
  <c r="J52" i="1" l="1"/>
  <c r="I52" i="1"/>
  <c r="H52" i="1"/>
  <c r="G52" i="1"/>
  <c r="J90" i="1"/>
  <c r="I90" i="1"/>
  <c r="H90" i="1"/>
  <c r="G90" i="1"/>
  <c r="J128" i="1"/>
  <c r="I128" i="1"/>
  <c r="H128" i="1"/>
  <c r="G128" i="1"/>
  <c r="F90" i="1" l="1"/>
  <c r="J15" i="1" l="1"/>
  <c r="I15" i="1"/>
  <c r="H15" i="1"/>
  <c r="G15" i="1"/>
  <c r="I315" i="1" l="1"/>
  <c r="H315" i="1"/>
  <c r="G315" i="1"/>
  <c r="B382" i="1" l="1"/>
  <c r="A382" i="1"/>
  <c r="J381" i="1"/>
  <c r="I381" i="1"/>
  <c r="H381" i="1"/>
  <c r="G381" i="1"/>
  <c r="J378" i="1"/>
  <c r="I378" i="1"/>
  <c r="H378" i="1"/>
  <c r="G378" i="1"/>
  <c r="J370" i="1"/>
  <c r="I370" i="1"/>
  <c r="H370" i="1"/>
  <c r="G370" i="1"/>
  <c r="J365" i="1"/>
  <c r="I365" i="1"/>
  <c r="H365" i="1"/>
  <c r="G365" i="1"/>
  <c r="J355" i="1"/>
  <c r="I355" i="1"/>
  <c r="H355" i="1"/>
  <c r="G355" i="1"/>
  <c r="B353" i="1"/>
  <c r="B356" i="1" s="1"/>
  <c r="B366" i="1" s="1"/>
  <c r="B371" i="1" s="1"/>
  <c r="B379" i="1" s="1"/>
  <c r="A353" i="1"/>
  <c r="A356" i="1" s="1"/>
  <c r="A366" i="1" s="1"/>
  <c r="A371" i="1" s="1"/>
  <c r="A379" i="1" s="1"/>
  <c r="B345" i="1"/>
  <c r="A345" i="1"/>
  <c r="J344" i="1"/>
  <c r="I344" i="1"/>
  <c r="H344" i="1"/>
  <c r="G344" i="1"/>
  <c r="J341" i="1"/>
  <c r="I341" i="1"/>
  <c r="H341" i="1"/>
  <c r="G341" i="1"/>
  <c r="J333" i="1"/>
  <c r="I333" i="1"/>
  <c r="H333" i="1"/>
  <c r="G333" i="1"/>
  <c r="J328" i="1"/>
  <c r="I328" i="1"/>
  <c r="H328" i="1"/>
  <c r="G328" i="1"/>
  <c r="J318" i="1"/>
  <c r="I318" i="1"/>
  <c r="H318" i="1"/>
  <c r="G318" i="1"/>
  <c r="B316" i="1"/>
  <c r="B319" i="1" s="1"/>
  <c r="B329" i="1" s="1"/>
  <c r="B334" i="1" s="1"/>
  <c r="B342" i="1" s="1"/>
  <c r="A316" i="1"/>
  <c r="A319" i="1" s="1"/>
  <c r="A329" i="1" s="1"/>
  <c r="A334" i="1" s="1"/>
  <c r="A342" i="1" s="1"/>
  <c r="J315" i="1"/>
  <c r="B308" i="1"/>
  <c r="A308" i="1"/>
  <c r="J307" i="1"/>
  <c r="I307" i="1"/>
  <c r="H307" i="1"/>
  <c r="G307" i="1"/>
  <c r="J304" i="1"/>
  <c r="I304" i="1"/>
  <c r="H304" i="1"/>
  <c r="G304" i="1"/>
  <c r="J296" i="1"/>
  <c r="I296" i="1"/>
  <c r="H296" i="1"/>
  <c r="G296" i="1"/>
  <c r="J291" i="1"/>
  <c r="I291" i="1"/>
  <c r="H291" i="1"/>
  <c r="G291" i="1"/>
  <c r="J281" i="1"/>
  <c r="I281" i="1"/>
  <c r="H281" i="1"/>
  <c r="G281" i="1"/>
  <c r="B279" i="1"/>
  <c r="B282" i="1" s="1"/>
  <c r="B292" i="1" s="1"/>
  <c r="B297" i="1" s="1"/>
  <c r="B305" i="1" s="1"/>
  <c r="A279" i="1"/>
  <c r="A282" i="1" s="1"/>
  <c r="A292" i="1" s="1"/>
  <c r="A297" i="1" s="1"/>
  <c r="A305" i="1" s="1"/>
  <c r="B270" i="1"/>
  <c r="A270" i="1"/>
  <c r="J269" i="1"/>
  <c r="I269" i="1"/>
  <c r="H269" i="1"/>
  <c r="G269" i="1"/>
  <c r="J266" i="1"/>
  <c r="I266" i="1"/>
  <c r="H266" i="1"/>
  <c r="G266" i="1"/>
  <c r="J258" i="1"/>
  <c r="I258" i="1"/>
  <c r="H258" i="1"/>
  <c r="G258" i="1"/>
  <c r="J253" i="1"/>
  <c r="I253" i="1"/>
  <c r="H253" i="1"/>
  <c r="G253" i="1"/>
  <c r="J243" i="1"/>
  <c r="I243" i="1"/>
  <c r="H243" i="1"/>
  <c r="G243" i="1"/>
  <c r="B241" i="1"/>
  <c r="B244" i="1" s="1"/>
  <c r="B254" i="1" s="1"/>
  <c r="B259" i="1" s="1"/>
  <c r="B267" i="1" s="1"/>
  <c r="A241" i="1"/>
  <c r="A244" i="1" s="1"/>
  <c r="A254" i="1" s="1"/>
  <c r="A259" i="1" s="1"/>
  <c r="A267" i="1" s="1"/>
  <c r="B233" i="1"/>
  <c r="A233" i="1"/>
  <c r="J232" i="1"/>
  <c r="I232" i="1"/>
  <c r="H232" i="1"/>
  <c r="G232" i="1"/>
  <c r="J229" i="1"/>
  <c r="I229" i="1"/>
  <c r="H229" i="1"/>
  <c r="G229" i="1"/>
  <c r="J221" i="1"/>
  <c r="I221" i="1"/>
  <c r="H221" i="1"/>
  <c r="G221" i="1"/>
  <c r="J216" i="1"/>
  <c r="I216" i="1"/>
  <c r="H216" i="1"/>
  <c r="G216" i="1"/>
  <c r="J206" i="1"/>
  <c r="I206" i="1"/>
  <c r="H206" i="1"/>
  <c r="G206" i="1"/>
  <c r="B204" i="1"/>
  <c r="B207" i="1" s="1"/>
  <c r="B217" i="1" s="1"/>
  <c r="B222" i="1" s="1"/>
  <c r="B230" i="1" s="1"/>
  <c r="A204" i="1"/>
  <c r="A207" i="1" s="1"/>
  <c r="A217" i="1" s="1"/>
  <c r="A222" i="1" s="1"/>
  <c r="A230" i="1" s="1"/>
  <c r="I203" i="1"/>
  <c r="H203" i="1"/>
  <c r="G203" i="1"/>
  <c r="B195" i="1"/>
  <c r="A195" i="1"/>
  <c r="J194" i="1"/>
  <c r="I194" i="1"/>
  <c r="H194" i="1"/>
  <c r="G194" i="1"/>
  <c r="J191" i="1"/>
  <c r="I191" i="1"/>
  <c r="H191" i="1"/>
  <c r="G191" i="1"/>
  <c r="J183" i="1"/>
  <c r="I183" i="1"/>
  <c r="H183" i="1"/>
  <c r="G183" i="1"/>
  <c r="J178" i="1"/>
  <c r="I178" i="1"/>
  <c r="H178" i="1"/>
  <c r="G178" i="1"/>
  <c r="J168" i="1"/>
  <c r="I168" i="1"/>
  <c r="H168" i="1"/>
  <c r="G168" i="1"/>
  <c r="B166" i="1"/>
  <c r="B169" i="1" s="1"/>
  <c r="B179" i="1" s="1"/>
  <c r="B184" i="1" s="1"/>
  <c r="B192" i="1" s="1"/>
  <c r="A166" i="1"/>
  <c r="A169" i="1" s="1"/>
  <c r="A179" i="1" s="1"/>
  <c r="A184" i="1" s="1"/>
  <c r="A192" i="1" s="1"/>
  <c r="B158" i="1"/>
  <c r="A158" i="1"/>
  <c r="J157" i="1"/>
  <c r="I157" i="1"/>
  <c r="H157" i="1"/>
  <c r="G157" i="1"/>
  <c r="J154" i="1"/>
  <c r="I154" i="1"/>
  <c r="H154" i="1"/>
  <c r="G154" i="1"/>
  <c r="J146" i="1"/>
  <c r="I146" i="1"/>
  <c r="H146" i="1"/>
  <c r="G146" i="1"/>
  <c r="J141" i="1"/>
  <c r="I141" i="1"/>
  <c r="H141" i="1"/>
  <c r="G141" i="1"/>
  <c r="J131" i="1"/>
  <c r="I131" i="1"/>
  <c r="H131" i="1"/>
  <c r="G131" i="1"/>
  <c r="B129" i="1"/>
  <c r="B132" i="1" s="1"/>
  <c r="B142" i="1" s="1"/>
  <c r="B147" i="1" s="1"/>
  <c r="B155" i="1" s="1"/>
  <c r="A129" i="1"/>
  <c r="A132" i="1" s="1"/>
  <c r="A142" i="1" s="1"/>
  <c r="A147" i="1" s="1"/>
  <c r="A155" i="1" s="1"/>
  <c r="B120" i="1"/>
  <c r="A120" i="1"/>
  <c r="J119" i="1"/>
  <c r="I119" i="1"/>
  <c r="H119" i="1"/>
  <c r="G119" i="1"/>
  <c r="J116" i="1"/>
  <c r="I116" i="1"/>
  <c r="H116" i="1"/>
  <c r="G116" i="1"/>
  <c r="J108" i="1"/>
  <c r="I108" i="1"/>
  <c r="H108" i="1"/>
  <c r="G108" i="1"/>
  <c r="J103" i="1"/>
  <c r="I103" i="1"/>
  <c r="H103" i="1"/>
  <c r="G103" i="1"/>
  <c r="J93" i="1"/>
  <c r="I93" i="1"/>
  <c r="H93" i="1"/>
  <c r="G93" i="1"/>
  <c r="B91" i="1"/>
  <c r="B94" i="1" s="1"/>
  <c r="B104" i="1" s="1"/>
  <c r="B109" i="1" s="1"/>
  <c r="B117" i="1" s="1"/>
  <c r="A91" i="1"/>
  <c r="A94" i="1" s="1"/>
  <c r="A104" i="1" s="1"/>
  <c r="A109" i="1" s="1"/>
  <c r="A117" i="1" s="1"/>
  <c r="B82" i="1"/>
  <c r="A82" i="1"/>
  <c r="J81" i="1"/>
  <c r="I81" i="1"/>
  <c r="H81" i="1"/>
  <c r="G81" i="1"/>
  <c r="J78" i="1"/>
  <c r="I78" i="1"/>
  <c r="H78" i="1"/>
  <c r="G78" i="1"/>
  <c r="J70" i="1"/>
  <c r="I70" i="1"/>
  <c r="H70" i="1"/>
  <c r="G70" i="1"/>
  <c r="J65" i="1"/>
  <c r="I65" i="1"/>
  <c r="H65" i="1"/>
  <c r="G65" i="1"/>
  <c r="J55" i="1"/>
  <c r="I55" i="1"/>
  <c r="H55" i="1"/>
  <c r="G55" i="1"/>
  <c r="B53" i="1"/>
  <c r="B56" i="1" s="1"/>
  <c r="B66" i="1" s="1"/>
  <c r="B71" i="1" s="1"/>
  <c r="B79" i="1" s="1"/>
  <c r="A53" i="1"/>
  <c r="A56" i="1" s="1"/>
  <c r="A66" i="1" s="1"/>
  <c r="A71" i="1" s="1"/>
  <c r="A79" i="1" s="1"/>
  <c r="B16" i="1"/>
  <c r="B19" i="1" s="1"/>
  <c r="B29" i="1" s="1"/>
  <c r="B34" i="1" s="1"/>
  <c r="B42" i="1" s="1"/>
  <c r="A16" i="1"/>
  <c r="A19" i="1" s="1"/>
  <c r="A29" i="1" s="1"/>
  <c r="A34" i="1" s="1"/>
  <c r="A42" i="1" s="1"/>
  <c r="G18" i="1"/>
  <c r="J44" i="1"/>
  <c r="I44" i="1"/>
  <c r="H44" i="1"/>
  <c r="G44" i="1"/>
  <c r="J41" i="1"/>
  <c r="I41" i="1"/>
  <c r="H41" i="1"/>
  <c r="G41" i="1"/>
  <c r="J33" i="1"/>
  <c r="I33" i="1"/>
  <c r="H33" i="1"/>
  <c r="G33" i="1"/>
  <c r="J18" i="1"/>
  <c r="I18" i="1"/>
  <c r="H18" i="1"/>
  <c r="J28" i="1"/>
  <c r="I28" i="1"/>
  <c r="H28" i="1"/>
  <c r="G28" i="1"/>
  <c r="B45" i="1"/>
  <c r="A45" i="1"/>
  <c r="H345" i="1" l="1"/>
  <c r="I120" i="1"/>
  <c r="G158" i="1"/>
  <c r="J233" i="1"/>
  <c r="H270" i="1"/>
  <c r="J308" i="1"/>
  <c r="H45" i="1"/>
  <c r="G45" i="1"/>
  <c r="G82" i="1"/>
  <c r="I195" i="1"/>
  <c r="J195" i="1"/>
  <c r="G233" i="1"/>
  <c r="I382" i="1"/>
  <c r="J345" i="1"/>
  <c r="I45" i="1"/>
  <c r="H82" i="1"/>
  <c r="J120" i="1"/>
  <c r="H158" i="1"/>
  <c r="H233" i="1"/>
  <c r="I270" i="1"/>
  <c r="G308" i="1"/>
  <c r="I345" i="1"/>
  <c r="J382" i="1"/>
  <c r="J45" i="1"/>
  <c r="I82" i="1"/>
  <c r="G120" i="1"/>
  <c r="I158" i="1"/>
  <c r="G195" i="1"/>
  <c r="I233" i="1"/>
  <c r="J270" i="1"/>
  <c r="H308" i="1"/>
  <c r="G382" i="1"/>
  <c r="J82" i="1"/>
  <c r="H120" i="1"/>
  <c r="J158" i="1"/>
  <c r="H195" i="1"/>
  <c r="G270" i="1"/>
  <c r="I308" i="1"/>
  <c r="G345" i="1"/>
  <c r="H382" i="1"/>
</calcChain>
</file>

<file path=xl/sharedStrings.xml><?xml version="1.0" encoding="utf-8"?>
<sst xmlns="http://schemas.openxmlformats.org/spreadsheetml/2006/main" count="900" uniqueCount="146">
  <si>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</si>
  <si>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</si>
  <si>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</si>
  <si>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</si>
  <si>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</si>
  <si>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</si>
  <si>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</si>
  <si>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</si>
  <si>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</si>
  <si>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</si>
  <si>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</si>
  <si>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</si>
  <si>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</si>
  <si>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</si>
  <si>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</si>
  <si>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</si>
  <si>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</si>
  <si>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</si>
  <si>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</si>
  <si>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</si>
  <si>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</si>
  <si>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</si>
  <si>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</si>
  <si>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</si>
  <si>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</si>
  <si>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</si>
  <si>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</si>
  <si>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</si>
  <si>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</si>
  <si>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</si>
  <si>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</si>
  <si>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</si>
  <si>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Завтрак 2</t>
  </si>
  <si>
    <t>Полдник</t>
  </si>
  <si>
    <t>Ужин</t>
  </si>
  <si>
    <t>Ужин 2</t>
  </si>
  <si>
    <t>.</t>
  </si>
  <si>
    <t>Чай с лимоном</t>
  </si>
  <si>
    <t>Хлеб пшеничный</t>
  </si>
  <si>
    <t>-</t>
  </si>
  <si>
    <t>Хлеб ржаной</t>
  </si>
  <si>
    <t>Какао с молоком</t>
  </si>
  <si>
    <t>36/10</t>
  </si>
  <si>
    <t>Напиток из шиповника</t>
  </si>
  <si>
    <t>37/10</t>
  </si>
  <si>
    <t>3/3</t>
  </si>
  <si>
    <t>директор ООО "Комбинат школьного питания"</t>
  </si>
  <si>
    <t xml:space="preserve"> </t>
  </si>
  <si>
    <t>20</t>
  </si>
  <si>
    <t>И.А.Горелова</t>
  </si>
  <si>
    <t>60</t>
  </si>
  <si>
    <t xml:space="preserve">МАОУ «Лицей № 21» г. Артемовский                                                                                                                          </t>
  </si>
  <si>
    <t>100</t>
  </si>
  <si>
    <t>180</t>
  </si>
  <si>
    <t>Чай с сахаром АР</t>
  </si>
  <si>
    <t>200</t>
  </si>
  <si>
    <t>Соус красный основной с</t>
  </si>
  <si>
    <t>62</t>
  </si>
  <si>
    <t>Огурец соленый</t>
  </si>
  <si>
    <t>50</t>
  </si>
  <si>
    <t xml:space="preserve"> 12 лет и ст</t>
  </si>
  <si>
    <t>300</t>
  </si>
  <si>
    <t>54-3соус-2020</t>
  </si>
  <si>
    <t>фрукты</t>
  </si>
  <si>
    <t>Каша пшенная молочная с маслом сливочным</t>
  </si>
  <si>
    <t>250</t>
  </si>
  <si>
    <t>Бутерброд с маслом</t>
  </si>
  <si>
    <t>Кофейный напиток с молоком</t>
  </si>
  <si>
    <t>11/4</t>
  </si>
  <si>
    <t>1/13</t>
  </si>
  <si>
    <t>32/10</t>
  </si>
  <si>
    <t>30</t>
  </si>
  <si>
    <t>565</t>
  </si>
  <si>
    <t>3/4</t>
  </si>
  <si>
    <t>Жаркое по-домашнему  свинина</t>
  </si>
  <si>
    <t>Салат из белокочанной капусты с луком и растительным маслом</t>
  </si>
  <si>
    <t>259</t>
  </si>
  <si>
    <t>4/1</t>
  </si>
  <si>
    <t>40</t>
  </si>
  <si>
    <t>Бутерброд с сыром</t>
  </si>
  <si>
    <t>80</t>
  </si>
  <si>
    <t>1</t>
  </si>
  <si>
    <t>2/13</t>
  </si>
  <si>
    <t>Сок</t>
  </si>
  <si>
    <t>Компот из сухофруктов</t>
  </si>
  <si>
    <t>Горошек зеленый</t>
  </si>
  <si>
    <t>6/10</t>
  </si>
  <si>
    <t>1/1</t>
  </si>
  <si>
    <t>Компот из яблок</t>
  </si>
  <si>
    <t>Кукуруза консервированная</t>
  </si>
  <si>
    <t>3/10</t>
  </si>
  <si>
    <t>Каша пшеничная молочная с маслом сливочным</t>
  </si>
  <si>
    <t>16/4</t>
  </si>
  <si>
    <t>Кисель из концентрата</t>
  </si>
  <si>
    <t>65</t>
  </si>
  <si>
    <t>31</t>
  </si>
  <si>
    <t>Плов из мяса кур</t>
  </si>
  <si>
    <t>Салат из белокочанной капусты с морковью и растительным маслом</t>
  </si>
  <si>
    <t>4/9</t>
  </si>
  <si>
    <t>6/1</t>
  </si>
  <si>
    <t>Каша молочная ассорти (рис, пшено) с маслом сливочным</t>
  </si>
  <si>
    <t>75</t>
  </si>
  <si>
    <t>17/4</t>
  </si>
  <si>
    <t>Булочка дорожная</t>
  </si>
  <si>
    <t>85</t>
  </si>
  <si>
    <t>14/12</t>
  </si>
  <si>
    <t>45</t>
  </si>
  <si>
    <t>Омлет запеченный или паровой</t>
  </si>
  <si>
    <t>Фрукты</t>
  </si>
  <si>
    <t>125</t>
  </si>
  <si>
    <t>2/6</t>
  </si>
  <si>
    <t>70</t>
  </si>
  <si>
    <t>Каша гречневая рассыпчатая с биточками(котлетами) из мяса кур</t>
  </si>
  <si>
    <t>39/3,5/9</t>
  </si>
  <si>
    <t>Гуляш из мяса с рисом отварным</t>
  </si>
  <si>
    <t>18,54</t>
  </si>
  <si>
    <t>29,08</t>
  </si>
  <si>
    <t>48,85</t>
  </si>
  <si>
    <t>12/8;54-6г-2020</t>
  </si>
  <si>
    <t>Суфле "Птичка" АР., с пюре картофельным пюре</t>
  </si>
  <si>
    <t>280</t>
  </si>
  <si>
    <t>18,66</t>
  </si>
  <si>
    <t>36,17</t>
  </si>
  <si>
    <t>41,31</t>
  </si>
  <si>
    <t>Биточки(котлеты) из мяса кур с макаронами отварными</t>
  </si>
  <si>
    <t>46/3;5/9</t>
  </si>
  <si>
    <t>Пюре картофельное с биточками из рыбы минтай</t>
  </si>
  <si>
    <t>3/3,12/7</t>
  </si>
  <si>
    <t>Каша гречневая рассыпчатая с шницелем натуральным рубленным  из свинины</t>
  </si>
  <si>
    <t>Рис припущенный с тефтелями  из мяса  свинины в молочном соусе</t>
  </si>
  <si>
    <t>54-7г-2020,37/8</t>
  </si>
  <si>
    <t xml:space="preserve">Каша гречневая  вязкая и колбаски "Витаминные" </t>
  </si>
  <si>
    <t>3/4,64</t>
  </si>
  <si>
    <t>ТК 14/7,3/3</t>
  </si>
  <si>
    <t>17,45</t>
  </si>
  <si>
    <t>6,40</t>
  </si>
  <si>
    <t>26,49</t>
  </si>
  <si>
    <t>Макароны отварные с  курицей  тушеной</t>
  </si>
  <si>
    <t>1/9,46/3</t>
  </si>
  <si>
    <t>Пудинг из  творога с рисом с молоком сгущ.</t>
  </si>
  <si>
    <t>220</t>
  </si>
  <si>
    <t>Фрикадельки из курицы с кашей гречневой вязкой</t>
  </si>
  <si>
    <t>280,00</t>
  </si>
  <si>
    <t>63,3/4</t>
  </si>
  <si>
    <t>Биточки из мяса кур с рисом припущенным</t>
  </si>
  <si>
    <t>54-7г2020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</si>
</sst>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9" fillId="3" borderId="2" xfId="0" applyFont="1" applyFill="1" applyBorder="1" applyProtection="1">
      <protection locked="0"/>
    </xf>
    <xf numFmtId="0" fontId="11" fillId="3" borderId="23" xfId="1" applyFill="1" applyBorder="1" applyAlignment="1" applyProtection="1">
      <alignment wrapText="1"/>
      <protection locked="0"/>
    </xf>
    <xf numFmtId="49" fontId="11" fillId="3" borderId="23" xfId="1" applyNumberFormat="1" applyFill="1" applyBorder="1" applyProtection="1">
      <protection locked="0"/>
    </xf>
    <xf numFmtId="2" fontId="11" fillId="3" borderId="23" xfId="1" applyNumberFormat="1" applyFill="1" applyBorder="1" applyProtection="1">
      <protection locked="0"/>
    </xf>
    <xf numFmtId="2" fontId="11" fillId="3" borderId="20" xfId="1" applyNumberFormat="1" applyFill="1" applyBorder="1" applyProtection="1">
      <protection locked="0"/>
    </xf>
    <xf numFmtId="0" fontId="11" fillId="3" borderId="23" xfId="1" quotePrefix="1" applyFill="1" applyBorder="1" applyProtection="1">
      <protection locked="0"/>
    </xf>
    <xf numFmtId="2" fontId="11" fillId="3" borderId="23" xfId="1" applyNumberFormat="1" applyFill="1" applyBorder="1" applyAlignment="1" applyProtection="1">
      <alignment horizontal="center"/>
      <protection locked="0"/>
    </xf>
    <xf numFmtId="0" fontId="11" fillId="3" borderId="23" xfId="1" applyFill="1" applyBorder="1" applyAlignment="1">
      <alignment horizontal="center"/>
    </xf>
    <xf numFmtId="49" fontId="11" fillId="3" borderId="23" xfId="1" applyNumberFormat="1" applyFill="1" applyBorder="1" applyAlignment="1" applyProtection="1">
      <alignment horizontal="center"/>
      <protection locked="0"/>
    </xf>
    <xf numFmtId="0" fontId="11" fillId="3" borderId="1" xfId="1" quotePrefix="1" applyFill="1" applyBorder="1" applyAlignment="1" applyProtection="1">
      <alignment horizontal="center"/>
      <protection locked="0"/>
    </xf>
    <xf numFmtId="0" fontId="11" fillId="3" borderId="23" xfId="1" quotePrefix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alignment horizontal="center"/>
      <protection locked="0"/>
    </xf>
    <xf numFmtId="2" fontId="11" fillId="3" borderId="25" xfId="1" applyNumberFormat="1" applyFill="1" applyBorder="1" applyAlignment="1" applyProtection="1">
      <alignment horizontal="center"/>
      <protection locked="0"/>
    </xf>
    <xf numFmtId="2" fontId="11" fillId="3" borderId="24" xfId="1" applyNumberFormat="1" applyFill="1" applyBorder="1" applyProtection="1">
      <protection locked="0"/>
    </xf>
    <xf numFmtId="2" fontId="11" fillId="3" borderId="25" xfId="1" applyNumberFormat="1" applyFill="1" applyBorder="1" applyProtection="1">
      <protection locked="0"/>
    </xf>
    <xf numFmtId="0" fontId="0" fillId="3" borderId="23" xfId="1" applyFont="1" applyFill="1" applyBorder="1" applyAlignment="1" applyProtection="1">
      <alignment wrapText="1"/>
      <protection locked="0"/>
    </xf>
    <xf numFmtId="0" fontId="14" fillId="3" borderId="23" xfId="2" applyFont="1" applyFill="1" applyBorder="1"/>
    <xf numFmtId="49" fontId="0" fillId="3" borderId="1" xfId="1" applyNumberFormat="1" applyFont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protection locked="0"/>
    </xf>
    <xf numFmtId="2" fontId="11" fillId="3" borderId="19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 applyProtection="1">
      <protection locked="0"/>
    </xf>
    <xf numFmtId="2" fontId="11" fillId="3" borderId="20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/>
    <xf numFmtId="2" fontId="11" fillId="3" borderId="20" xfId="1" applyNumberFormat="1" applyFill="1" applyBorder="1" applyAlignment="1"/>
    <xf numFmtId="2" fontId="0" fillId="3" borderId="23" xfId="1" applyNumberFormat="1" applyFont="1" applyFill="1" applyBorder="1" applyAlignment="1" applyProtection="1">
      <protection locked="0"/>
    </xf>
    <xf numFmtId="2" fontId="0" fillId="3" borderId="20" xfId="1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>
      <alignment vertical="top" wrapText="1"/>
    </xf>
    <xf numFmtId="0" fontId="0" fillId="3" borderId="23" xfId="1" applyNumberFormat="1" applyFont="1" applyFill="1" applyBorder="1" applyAlignment="1" applyProtection="1">
      <alignment horizontal="center"/>
      <protection locked="0"/>
    </xf>
    <xf numFmtId="0" fontId="0" fillId="3" borderId="23" xfId="1" quotePrefix="1" applyFont="1" applyFill="1" applyBorder="1" applyAlignment="1" applyProtection="1">
      <alignment horizontal="center"/>
      <protection locked="0"/>
    </xf>
    <xf numFmtId="0" fontId="15" fillId="3" borderId="23" xfId="1" quotePrefix="1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/>
    <xf numFmtId="2" fontId="11" fillId="3" borderId="23" xfId="1" applyNumberFormat="1" applyFont="1" applyFill="1" applyBorder="1" applyAlignment="1" applyProtection="1">
      <alignment horizontal="left"/>
      <protection locked="0"/>
    </xf>
    <xf numFmtId="0" fontId="11" fillId="3" borderId="23" xfId="1" applyFont="1" applyFill="1" applyBorder="1" applyAlignment="1" applyProtection="1">
      <alignment wrapText="1"/>
      <protection locked="0"/>
    </xf>
    <xf numFmtId="49" fontId="0" fillId="3" borderId="23" xfId="1" applyNumberFormat="1" applyFont="1" applyFill="1" applyBorder="1" applyAlignment="1" applyProtection="1">
      <alignment horizontal="center"/>
      <protection locked="0"/>
    </xf>
    <xf numFmtId="49" fontId="0" fillId="3" borderId="23" xfId="1" applyNumberFormat="1" applyFont="1" applyFill="1" applyBorder="1" applyAlignment="1" applyProtection="1">
      <alignment horizontal="left"/>
      <protection locked="0"/>
    </xf>
    <xf numFmtId="0" fontId="0" fillId="3" borderId="2" xfId="0" applyFont="1" applyFill="1" applyBorder="1" applyProtection="1">
      <protection locked="0"/>
    </xf>
    <xf numFmtId="0" fontId="0" fillId="3" borderId="3" xfId="1" applyFont="1" applyFill="1" applyBorder="1" applyAlignment="1" applyProtection="1">
      <alignment wrapText="1"/>
      <protection locked="0"/>
    </xf>
    <xf numFmtId="49" fontId="0" fillId="3" borderId="3" xfId="1" applyNumberFormat="1" applyFont="1" applyFill="1" applyBorder="1" applyAlignment="1" applyProtection="1">
      <alignment horizontal="center"/>
      <protection locked="0"/>
    </xf>
    <xf numFmtId="2" fontId="0" fillId="3" borderId="3" xfId="1" applyNumberFormat="1" applyFont="1" applyFill="1" applyBorder="1" applyAlignment="1" applyProtection="1">
      <alignment horizontal="center"/>
      <protection locked="0"/>
    </xf>
    <xf numFmtId="2" fontId="0" fillId="3" borderId="7" xfId="1" applyNumberFormat="1" applyFont="1" applyFill="1" applyBorder="1" applyProtection="1">
      <protection locked="0"/>
    </xf>
    <xf numFmtId="0" fontId="0" fillId="3" borderId="3" xfId="1" quotePrefix="1" applyFont="1" applyFill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 vertical="top" wrapText="1"/>
    </xf>
    <xf numFmtId="49" fontId="0" fillId="3" borderId="23" xfId="1" applyNumberFormat="1" applyFont="1" applyFill="1" applyBorder="1" applyProtection="1"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 applyProtection="1">
      <alignment horizontal="left"/>
      <protection locked="0"/>
    </xf>
    <xf numFmtId="0" fontId="2" fillId="2" borderId="23" xfId="1" applyFont="1" applyFill="1" applyBorder="1" applyAlignment="1" applyProtection="1">
      <alignment wrapText="1"/>
      <protection locked="0"/>
    </xf>
    <xf numFmtId="0" fontId="11" fillId="0" borderId="23" xfId="1" applyBorder="1" applyAlignment="1" applyProtection="1">
      <alignment wrapText="1"/>
      <protection locked="0"/>
    </xf>
    <xf numFmtId="0" fontId="12" fillId="2" borderId="23" xfId="1" applyFont="1" applyFill="1" applyBorder="1" applyAlignment="1" applyProtection="1">
      <alignment horizontal="left" wrapText="1"/>
      <protection locked="0"/>
    </xf>
    <xf numFmtId="0" fontId="2" fillId="2" borderId="23" xfId="1" applyFont="1" applyFill="1" applyBorder="1" applyAlignment="1" applyProtection="1">
      <alignment horizontal="left" wrapText="1"/>
      <protection locked="0"/>
    </xf>
    <xf numFmtId="0" fontId="0" fillId="3" borderId="23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left"/>
      <protection locked="0"/>
    </xf>
    <xf numFmtId="49" fontId="0" fillId="3" borderId="23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  <xf numFmtId="49" fontId="0" fillId="3" borderId="1" xfId="1" applyNumberFormat="1" applyFont="1" applyFill="1" applyBorder="1" applyProtection="1">
      <protection locked="0"/>
    </xf>
    <xf numFmtId="49" fontId="16" fillId="3" borderId="23" xfId="0" applyNumberFormat="1" applyFon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17" fillId="3" borderId="23" xfId="0" applyNumberFormat="1" applyFont="1" applyFill="1" applyBorder="1" applyProtection="1">
      <protection locked="0"/>
    </xf>
    <xf numFmtId="49" fontId="17" fillId="3" borderId="23" xfId="0" applyNumberFormat="1" applyFont="1" applyFill="1" applyBorder="1" applyAlignment="1" applyProtection="1">
      <alignment horizontal="center"/>
      <protection locked="0"/>
    </xf>
    <xf numFmtId="0" fontId="18" fillId="3" borderId="23" xfId="0" applyNumberFormat="1" applyFont="1" applyFill="1" applyBorder="1" applyAlignment="1" applyProtection="1">
      <alignment wrapText="1"/>
      <protection locked="0"/>
    </xf>
    <xf numFmtId="2" fontId="18" fillId="3" borderId="1" xfId="0" applyNumberFormat="1" applyFont="1" applyFill="1" applyBorder="1" applyAlignment="1" applyProtection="1">
      <alignment horizontal="right"/>
      <protection locked="0"/>
    </xf>
    <xf numFmtId="49" fontId="0" fillId="3" borderId="1" xfId="3" applyNumberFormat="1" applyFont="1" applyFill="1" applyBorder="1" applyProtection="1">
      <protection locked="0"/>
    </xf>
    <xf numFmtId="49" fontId="17" fillId="3" borderId="23" xfId="0" applyNumberFormat="1" applyFont="1" applyFill="1" applyBorder="1" applyProtection="1">
      <protection locked="0"/>
    </xf>
    <xf numFmtId="49" fontId="0" fillId="3" borderId="1" xfId="3" applyNumberFormat="1" applyFont="1" applyFill="1" applyBorder="1" applyAlignment="1" applyProtection="1">
      <alignment horizontal="right"/>
      <protection locked="0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6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57" customWidth="1"/>
    <col min="8" max="8" width="7.5703125" style="57" customWidth="1"/>
    <col min="9" max="9" width="6.85546875" style="57" customWidth="1"/>
    <col min="10" max="10" width="8.140625" style="45" customWidth="1"/>
    <col min="11" max="11" width="11.85546875" style="49" customWidth="1"/>
    <col min="12" max="16384" width="9.140625" style="2"/>
  </cols>
  <sheetData>
    <row r="1" spans="1:11" ht="45.75" customHeight="1" x14ac:dyDescent="0.25">
      <c r="A1" s="1" t="s">
        <v>6</v>
      </c>
      <c r="C1" s="104" t="s">
        <v>51</v>
      </c>
      <c r="D1" s="105"/>
      <c r="E1" s="105"/>
      <c r="F1" s="12" t="s">
        <v>14</v>
      </c>
      <c r="G1" s="2" t="s">
        <v>15</v>
      </c>
      <c r="H1" s="106" t="s">
        <v>46</v>
      </c>
      <c r="I1" s="106"/>
      <c r="J1" s="106"/>
      <c r="K1" s="106"/>
    </row>
    <row r="2" spans="1:11" ht="18" x14ac:dyDescent="0.2">
      <c r="A2" s="28" t="s">
        <v>5</v>
      </c>
      <c r="C2" s="2"/>
      <c r="G2" s="2" t="s">
        <v>16</v>
      </c>
      <c r="H2" s="107" t="s">
        <v>49</v>
      </c>
      <c r="I2" s="106"/>
      <c r="J2" s="106"/>
      <c r="K2" s="106"/>
    </row>
    <row r="3" spans="1:11" ht="17.25" customHeight="1" x14ac:dyDescent="0.2">
      <c r="A3" s="4" t="s">
        <v>7</v>
      </c>
      <c r="C3" s="2"/>
      <c r="D3" s="3"/>
      <c r="E3" s="31" t="s">
        <v>60</v>
      </c>
      <c r="G3" s="2" t="s">
        <v>17</v>
      </c>
      <c r="H3" s="103"/>
      <c r="I3" s="103"/>
      <c r="J3" s="103"/>
      <c r="K3" s="103"/>
    </row>
    <row r="4" spans="1:11" ht="13.5" thickBot="1" x14ac:dyDescent="0.25">
      <c r="C4" s="2"/>
      <c r="D4" s="4"/>
      <c r="G4" s="2"/>
      <c r="H4" s="2"/>
      <c r="I4" s="2"/>
      <c r="J4" s="2"/>
      <c r="K4" s="2"/>
    </row>
    <row r="5" spans="1:11" ht="34.5" thickBot="1" x14ac:dyDescent="0.25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31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</row>
    <row r="6" spans="1:11" ht="15" x14ac:dyDescent="0.25">
      <c r="A6" s="18">
        <v>1</v>
      </c>
      <c r="B6" s="19">
        <v>1</v>
      </c>
      <c r="C6" s="20" t="s">
        <v>18</v>
      </c>
      <c r="D6" s="5" t="s">
        <v>19</v>
      </c>
      <c r="E6" s="108" t="s">
        <v>144</v>
      </c>
      <c r="F6" s="123" t="s">
        <v>120</v>
      </c>
      <c r="G6" s="116">
        <v>19.649999999999999</v>
      </c>
      <c r="H6" s="116">
        <v>19.059999999999999</v>
      </c>
      <c r="I6" s="116">
        <v>52.68</v>
      </c>
      <c r="J6" s="112">
        <v>465.31</v>
      </c>
      <c r="K6" s="113" t="s">
        <v>145</v>
      </c>
    </row>
    <row r="7" spans="1:11" ht="15" x14ac:dyDescent="0.25">
      <c r="A7" s="21"/>
      <c r="B7" s="14"/>
      <c r="C7" s="11"/>
      <c r="D7" s="7" t="s">
        <v>20</v>
      </c>
      <c r="E7" s="34" t="s">
        <v>54</v>
      </c>
      <c r="F7" s="35" t="s">
        <v>55</v>
      </c>
      <c r="G7" s="51">
        <v>0.1</v>
      </c>
      <c r="H7" s="51">
        <v>0.02</v>
      </c>
      <c r="I7" s="51">
        <v>14.74</v>
      </c>
      <c r="J7" s="51">
        <v>56.54</v>
      </c>
      <c r="K7" s="47" t="s">
        <v>61</v>
      </c>
    </row>
    <row r="8" spans="1:11" ht="15" x14ac:dyDescent="0.25">
      <c r="A8" s="21"/>
      <c r="B8" s="14"/>
      <c r="C8" s="11"/>
      <c r="D8" s="7" t="s">
        <v>21</v>
      </c>
      <c r="E8" s="34" t="s">
        <v>38</v>
      </c>
      <c r="F8" s="35" t="s">
        <v>57</v>
      </c>
      <c r="G8" s="51">
        <v>4.0999999999999996</v>
      </c>
      <c r="H8" s="51">
        <v>0.41</v>
      </c>
      <c r="I8" s="51">
        <v>29.08</v>
      </c>
      <c r="J8" s="51">
        <v>138.82</v>
      </c>
      <c r="K8" s="47" t="s">
        <v>39</v>
      </c>
    </row>
    <row r="9" spans="1:11" ht="27" customHeight="1" x14ac:dyDescent="0.25">
      <c r="A9" s="21"/>
      <c r="B9" s="14"/>
      <c r="C9" s="11"/>
      <c r="D9" s="7" t="s">
        <v>63</v>
      </c>
      <c r="E9" s="34"/>
      <c r="F9" s="35"/>
      <c r="G9" s="51"/>
      <c r="H9" s="51"/>
      <c r="I9" s="51"/>
      <c r="J9" s="51"/>
      <c r="K9" s="47"/>
    </row>
    <row r="10" spans="1:11" ht="25.5" x14ac:dyDescent="0.25">
      <c r="A10" s="21"/>
      <c r="B10" s="14"/>
      <c r="C10" s="11"/>
      <c r="D10" s="6"/>
      <c r="E10" s="34" t="s">
        <v>56</v>
      </c>
      <c r="F10" s="35" t="s">
        <v>48</v>
      </c>
      <c r="G10" s="51">
        <v>0.28999999999999998</v>
      </c>
      <c r="H10" s="51">
        <v>0.45</v>
      </c>
      <c r="I10" s="51">
        <v>1.83</v>
      </c>
      <c r="J10" s="51">
        <v>12.37</v>
      </c>
      <c r="K10" s="47" t="s">
        <v>62</v>
      </c>
    </row>
    <row r="11" spans="1:11" ht="15" x14ac:dyDescent="0.25">
      <c r="A11" s="21"/>
      <c r="B11" s="14"/>
      <c r="C11" s="11"/>
    </row>
    <row r="12" spans="1:11" ht="15" x14ac:dyDescent="0.25">
      <c r="A12" s="21"/>
      <c r="B12" s="14"/>
      <c r="C12" s="11"/>
      <c r="D12" s="6"/>
      <c r="E12" s="41"/>
      <c r="F12" s="35"/>
      <c r="G12" s="51"/>
      <c r="H12" s="51"/>
      <c r="I12" s="51"/>
      <c r="J12" s="51"/>
      <c r="K12" s="47"/>
    </row>
    <row r="13" spans="1:11" ht="15" x14ac:dyDescent="0.25">
      <c r="A13" s="21"/>
      <c r="B13" s="14"/>
      <c r="C13" s="11"/>
      <c r="D13" s="6"/>
      <c r="E13" s="34"/>
      <c r="F13" s="35"/>
      <c r="G13" s="51"/>
      <c r="H13" s="51"/>
      <c r="I13" s="51"/>
      <c r="J13" s="51"/>
      <c r="K13" s="47"/>
    </row>
    <row r="14" spans="1:11" ht="15" x14ac:dyDescent="0.25">
      <c r="A14" s="21"/>
      <c r="B14" s="14"/>
      <c r="C14" s="11"/>
      <c r="D14" s="6"/>
      <c r="E14" s="34"/>
      <c r="F14" s="35"/>
      <c r="G14" s="51"/>
      <c r="H14" s="51"/>
      <c r="I14" s="51"/>
      <c r="J14" s="51"/>
      <c r="K14" s="47"/>
    </row>
    <row r="15" spans="1:11" ht="15.75" thickBot="1" x14ac:dyDescent="0.3">
      <c r="A15" s="22"/>
      <c r="B15" s="15"/>
      <c r="C15" s="8"/>
      <c r="D15" s="16" t="s">
        <v>30</v>
      </c>
      <c r="E15" s="9"/>
      <c r="F15" s="17" t="e">
        <f>F12+F10+F8+F7+#REF!+F6</f>
        <v>#REF!</v>
      </c>
      <c r="G15" s="52">
        <f>IF(SUM(G6:G14)&gt;0,SUM(G6:G14),"")</f>
        <v>24.14</v>
      </c>
      <c r="H15" s="52">
        <f>IF(SUM(H6:H14)&gt;0,SUM(H6:H14),"")</f>
        <v>19.939999999999998</v>
      </c>
      <c r="I15" s="52">
        <f>IF(SUM(I6:I14)&gt;0,SUM(I6:I14),"")</f>
        <v>98.33</v>
      </c>
      <c r="J15" s="52">
        <f>SUM(J6:J13)</f>
        <v>673.04000000000008</v>
      </c>
      <c r="K15" s="48"/>
    </row>
    <row r="16" spans="1:11" ht="15" x14ac:dyDescent="0.25">
      <c r="A16" s="18">
        <f>A6</f>
        <v>1</v>
      </c>
      <c r="B16" s="19">
        <f>B6</f>
        <v>1</v>
      </c>
      <c r="C16" s="20" t="s">
        <v>32</v>
      </c>
      <c r="D16" s="58" t="s">
        <v>36</v>
      </c>
      <c r="E16" s="32"/>
      <c r="F16" s="33"/>
      <c r="G16" s="53"/>
      <c r="H16" s="53"/>
      <c r="I16" s="53"/>
      <c r="J16" s="42"/>
      <c r="K16" s="46"/>
    </row>
    <row r="17" spans="1:11" ht="15" x14ac:dyDescent="0.25">
      <c r="A17" s="21"/>
      <c r="B17" s="14"/>
      <c r="C17" s="11"/>
      <c r="D17" s="6"/>
      <c r="E17" s="34"/>
      <c r="F17" s="35"/>
      <c r="G17" s="54"/>
      <c r="H17" s="54"/>
      <c r="I17" s="54"/>
      <c r="J17" s="43"/>
      <c r="K17" s="47"/>
    </row>
    <row r="18" spans="1:11" ht="15" x14ac:dyDescent="0.25">
      <c r="A18" s="22"/>
      <c r="B18" s="15"/>
      <c r="C18" s="8"/>
      <c r="D18" s="16" t="s">
        <v>30</v>
      </c>
      <c r="E18" s="9"/>
      <c r="F18" s="17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44" t="str">
        <f>IF(SUM(J16:J17)&gt;0,SUM(J16:J17),"")</f>
        <v/>
      </c>
      <c r="K18" s="48"/>
    </row>
    <row r="19" spans="1:11" ht="15" x14ac:dyDescent="0.25">
      <c r="A19" s="23">
        <f>A16</f>
        <v>1</v>
      </c>
      <c r="B19" s="13">
        <f>B16</f>
        <v>1</v>
      </c>
      <c r="C19" s="10" t="s">
        <v>22</v>
      </c>
      <c r="D19" s="7" t="s">
        <v>23</v>
      </c>
      <c r="E19" s="39"/>
      <c r="F19" s="35"/>
      <c r="G19" s="54"/>
      <c r="H19" s="54"/>
      <c r="I19" s="54"/>
      <c r="J19" s="43"/>
      <c r="K19" s="47"/>
    </row>
    <row r="20" spans="1:11" ht="15" x14ac:dyDescent="0.25">
      <c r="A20" s="21"/>
      <c r="B20" s="14"/>
      <c r="C20" s="11"/>
      <c r="D20" s="7" t="s">
        <v>24</v>
      </c>
      <c r="E20" s="38"/>
      <c r="F20" s="35"/>
      <c r="G20" s="54"/>
      <c r="H20" s="54"/>
      <c r="I20" s="54"/>
      <c r="J20" s="43"/>
      <c r="K20" s="47"/>
    </row>
    <row r="21" spans="1:11" ht="15" x14ac:dyDescent="0.25">
      <c r="A21" s="21"/>
      <c r="B21" s="14"/>
      <c r="C21" s="11"/>
      <c r="D21" s="7" t="s">
        <v>25</v>
      </c>
      <c r="E21" s="38"/>
      <c r="F21" s="35"/>
      <c r="G21" s="54"/>
      <c r="H21" s="54"/>
      <c r="I21" s="54"/>
      <c r="J21" s="43"/>
      <c r="K21" s="47"/>
    </row>
    <row r="22" spans="1:11" ht="15" x14ac:dyDescent="0.25">
      <c r="A22" s="21"/>
      <c r="B22" s="14"/>
      <c r="C22" s="11"/>
      <c r="D22" s="7" t="s">
        <v>26</v>
      </c>
      <c r="E22" s="34"/>
      <c r="F22" s="35"/>
      <c r="G22" s="54"/>
      <c r="H22" s="54"/>
      <c r="I22" s="54"/>
      <c r="J22" s="43"/>
      <c r="K22" s="47"/>
    </row>
    <row r="23" spans="1:11" ht="15" x14ac:dyDescent="0.25">
      <c r="A23" s="21"/>
      <c r="B23" s="14"/>
      <c r="C23" s="11"/>
      <c r="D23" s="7" t="s">
        <v>27</v>
      </c>
      <c r="E23" s="40"/>
      <c r="F23" s="35"/>
      <c r="G23" s="54"/>
      <c r="H23" s="54"/>
      <c r="I23" s="54"/>
      <c r="J23" s="43"/>
      <c r="K23" s="47"/>
    </row>
    <row r="24" spans="1:11" ht="15" x14ac:dyDescent="0.25">
      <c r="A24" s="21"/>
      <c r="B24" s="14"/>
      <c r="C24" s="11"/>
      <c r="D24" s="7" t="s">
        <v>28</v>
      </c>
      <c r="E24" s="38"/>
      <c r="F24" s="35"/>
      <c r="G24" s="54"/>
      <c r="H24" s="54"/>
      <c r="I24" s="54"/>
      <c r="J24" s="43"/>
      <c r="K24" s="47"/>
    </row>
    <row r="25" spans="1:11" ht="15" x14ac:dyDescent="0.25">
      <c r="A25" s="21"/>
      <c r="B25" s="14"/>
      <c r="C25" s="11"/>
      <c r="D25" s="7" t="s">
        <v>29</v>
      </c>
      <c r="E25" s="34"/>
      <c r="F25" s="35"/>
      <c r="G25" s="54"/>
      <c r="H25" s="54"/>
      <c r="I25" s="54"/>
      <c r="J25" s="43"/>
      <c r="K25" s="47"/>
    </row>
    <row r="26" spans="1:11" ht="15" x14ac:dyDescent="0.25">
      <c r="A26" s="21"/>
      <c r="B26" s="14"/>
      <c r="C26" s="11"/>
      <c r="D26" s="6"/>
      <c r="E26" s="34"/>
      <c r="F26" s="35"/>
      <c r="G26" s="54"/>
      <c r="H26" s="54"/>
      <c r="I26" s="54"/>
      <c r="J26" s="43"/>
      <c r="K26" s="47"/>
    </row>
    <row r="27" spans="1:11" ht="15" x14ac:dyDescent="0.25">
      <c r="A27" s="21"/>
      <c r="B27" s="14"/>
      <c r="C27" s="11"/>
      <c r="D27" s="6"/>
      <c r="E27" s="34"/>
      <c r="F27" s="35"/>
      <c r="G27" s="54"/>
      <c r="H27" s="54"/>
      <c r="I27" s="54"/>
      <c r="J27" s="43"/>
      <c r="K27" s="47"/>
    </row>
    <row r="28" spans="1:11" ht="15" x14ac:dyDescent="0.25">
      <c r="A28" s="22"/>
      <c r="B28" s="15"/>
      <c r="C28" s="8"/>
      <c r="D28" s="16" t="s">
        <v>30</v>
      </c>
      <c r="E28" s="9"/>
      <c r="F28" s="17"/>
      <c r="G28" s="55" t="str">
        <f>IF(SUM(G19:G27)&gt;0,SUM(G19:G27),"")</f>
        <v/>
      </c>
      <c r="H28" s="55" t="str">
        <f>IF(SUM(H19:H27)&gt;0,SUM(H19:H27),"")</f>
        <v/>
      </c>
      <c r="I28" s="55" t="str">
        <f>IF(SUM(I19:I27)&gt;0,SUM(I19:I27),"")</f>
        <v/>
      </c>
      <c r="J28" s="44" t="str">
        <f>IF(SUM(J19:J27)&gt;0,SUM(J19:J27),"")</f>
        <v/>
      </c>
      <c r="K28" s="48"/>
    </row>
    <row r="29" spans="1:11" ht="15" x14ac:dyDescent="0.25">
      <c r="A29" s="23">
        <f>A19</f>
        <v>1</v>
      </c>
      <c r="B29" s="13">
        <f>B19</f>
        <v>1</v>
      </c>
      <c r="C29" s="10" t="s">
        <v>33</v>
      </c>
      <c r="D29" s="58" t="s">
        <v>36</v>
      </c>
      <c r="E29" s="39"/>
      <c r="F29" s="35"/>
      <c r="G29" s="54"/>
      <c r="H29" s="54"/>
      <c r="I29" s="54"/>
      <c r="J29" s="43"/>
      <c r="K29" s="47"/>
    </row>
    <row r="30" spans="1:11" ht="15" x14ac:dyDescent="0.25">
      <c r="A30" s="21"/>
      <c r="B30" s="14"/>
      <c r="C30" s="11"/>
      <c r="D30" s="6"/>
      <c r="E30" s="41"/>
      <c r="F30" s="35"/>
      <c r="G30" s="54"/>
      <c r="H30" s="54"/>
      <c r="I30" s="54"/>
      <c r="J30" s="43"/>
      <c r="K30" s="47"/>
    </row>
    <row r="31" spans="1:11" ht="15" x14ac:dyDescent="0.25">
      <c r="A31" s="21"/>
      <c r="B31" s="14"/>
      <c r="C31" s="11"/>
      <c r="D31" s="6"/>
      <c r="E31" s="41"/>
      <c r="F31" s="35"/>
      <c r="G31" s="54"/>
      <c r="H31" s="54"/>
      <c r="I31" s="54"/>
      <c r="J31" s="43"/>
      <c r="K31" s="47"/>
    </row>
    <row r="32" spans="1:11" ht="15" x14ac:dyDescent="0.25">
      <c r="A32" s="21"/>
      <c r="B32" s="14"/>
      <c r="C32" s="11"/>
      <c r="D32" s="6"/>
      <c r="E32" s="34"/>
      <c r="F32" s="35"/>
      <c r="G32" s="54"/>
      <c r="H32" s="54"/>
      <c r="I32" s="54"/>
      <c r="J32" s="43"/>
      <c r="K32" s="47"/>
    </row>
    <row r="33" spans="1:11" ht="15.75" thickBot="1" x14ac:dyDescent="0.3">
      <c r="A33" s="22"/>
      <c r="B33" s="15"/>
      <c r="C33" s="8"/>
      <c r="D33" s="16" t="s">
        <v>30</v>
      </c>
      <c r="E33" s="9"/>
      <c r="F33" s="17"/>
      <c r="G33" s="55" t="str">
        <f>IF(SUM(G29:G32)&gt;0,SUM(G29:G32),"")</f>
        <v/>
      </c>
      <c r="H33" s="55" t="str">
        <f>IF(SUM(H29:H32)&gt;0,SUM(H29:H32),"")</f>
        <v/>
      </c>
      <c r="I33" s="55" t="str">
        <f>IF(SUM(I29:I32)&gt;0,SUM(I29:I32),"")</f>
        <v/>
      </c>
      <c r="J33" s="44" t="str">
        <f>IF(SUM(J29:J32)&gt;0,SUM(J29:J32),"")</f>
        <v/>
      </c>
      <c r="K33" s="48"/>
    </row>
    <row r="34" spans="1:11" ht="15" x14ac:dyDescent="0.25">
      <c r="A34" s="23">
        <f>A29</f>
        <v>1</v>
      </c>
      <c r="B34" s="13">
        <f>B29</f>
        <v>1</v>
      </c>
      <c r="C34" s="10" t="s">
        <v>34</v>
      </c>
      <c r="D34" s="5" t="s">
        <v>19</v>
      </c>
      <c r="E34" s="39"/>
      <c r="F34" s="35"/>
      <c r="G34" s="54"/>
      <c r="H34" s="54"/>
      <c r="I34" s="54"/>
      <c r="J34" s="43"/>
      <c r="K34" s="47"/>
    </row>
    <row r="35" spans="1:11" ht="15" x14ac:dyDescent="0.25">
      <c r="A35" s="21"/>
      <c r="B35" s="14"/>
      <c r="C35" s="11"/>
      <c r="D35" s="7" t="s">
        <v>26</v>
      </c>
      <c r="E35" s="41"/>
      <c r="F35" s="35"/>
      <c r="G35" s="54"/>
      <c r="H35" s="54"/>
      <c r="I35" s="54"/>
      <c r="J35" s="43"/>
      <c r="K35" s="47"/>
    </row>
    <row r="36" spans="1:11" ht="15" x14ac:dyDescent="0.25">
      <c r="A36" s="21"/>
      <c r="B36" s="14"/>
      <c r="C36" s="11"/>
      <c r="D36" s="7" t="s">
        <v>27</v>
      </c>
      <c r="E36" s="41"/>
      <c r="F36" s="35"/>
      <c r="G36" s="54"/>
      <c r="H36" s="54"/>
      <c r="I36" s="54"/>
      <c r="J36" s="43"/>
      <c r="K36" s="47"/>
    </row>
    <row r="37" spans="1:11" ht="15" x14ac:dyDescent="0.25">
      <c r="A37" s="21"/>
      <c r="B37" s="14"/>
      <c r="C37" s="11"/>
      <c r="D37" s="7" t="s">
        <v>28</v>
      </c>
      <c r="E37" s="34"/>
      <c r="F37" s="35"/>
      <c r="G37" s="54"/>
      <c r="H37" s="54"/>
      <c r="I37" s="54"/>
      <c r="J37" s="43"/>
      <c r="K37" s="47"/>
    </row>
    <row r="38" spans="1:11" ht="15" x14ac:dyDescent="0.25">
      <c r="A38" s="21"/>
      <c r="B38" s="14"/>
      <c r="C38" s="11"/>
      <c r="D38" s="7" t="s">
        <v>29</v>
      </c>
      <c r="E38" s="40"/>
      <c r="F38" s="35"/>
      <c r="G38" s="54"/>
      <c r="H38" s="54"/>
      <c r="I38" s="54"/>
      <c r="J38" s="43"/>
      <c r="K38" s="47"/>
    </row>
    <row r="39" spans="1:11" ht="15" x14ac:dyDescent="0.25">
      <c r="A39" s="21"/>
      <c r="B39" s="14"/>
      <c r="C39" s="11"/>
      <c r="D39" s="6"/>
      <c r="E39" s="41"/>
      <c r="F39" s="35"/>
      <c r="G39" s="54"/>
      <c r="H39" s="54"/>
      <c r="I39" s="54"/>
      <c r="J39" s="43"/>
      <c r="K39" s="47"/>
    </row>
    <row r="40" spans="1:11" ht="15" x14ac:dyDescent="0.25">
      <c r="A40" s="21"/>
      <c r="B40" s="14"/>
      <c r="C40" s="11"/>
      <c r="D40" s="6"/>
      <c r="E40" s="34"/>
      <c r="F40" s="35"/>
      <c r="G40" s="54"/>
      <c r="H40" s="54"/>
      <c r="I40" s="54"/>
      <c r="J40" s="43"/>
      <c r="K40" s="47"/>
    </row>
    <row r="41" spans="1:11" ht="15" x14ac:dyDescent="0.25">
      <c r="A41" s="22"/>
      <c r="B41" s="15"/>
      <c r="C41" s="8"/>
      <c r="D41" s="16" t="s">
        <v>30</v>
      </c>
      <c r="E41" s="9"/>
      <c r="F41" s="17"/>
      <c r="G41" s="55" t="str">
        <f>IF(SUM(G34:G40)&gt;0,SUM(G34:G40),"")</f>
        <v/>
      </c>
      <c r="H41" s="55" t="str">
        <f>IF(SUM(H34:H40)&gt;0,SUM(H34:H40),"")</f>
        <v/>
      </c>
      <c r="I41" s="55" t="str">
        <f>IF(SUM(I34:I40)&gt;0,SUM(I34:I40),"")</f>
        <v/>
      </c>
      <c r="J41" s="44" t="str">
        <f>IF(SUM(J34:J40)&gt;0,SUM(J34:J40),"")</f>
        <v/>
      </c>
      <c r="K41" s="48"/>
    </row>
    <row r="42" spans="1:11" ht="15" x14ac:dyDescent="0.25">
      <c r="A42" s="23">
        <f>A34</f>
        <v>1</v>
      </c>
      <c r="B42" s="13">
        <f>B34</f>
        <v>1</v>
      </c>
      <c r="C42" s="10" t="s">
        <v>35</v>
      </c>
      <c r="D42" s="7" t="s">
        <v>27</v>
      </c>
      <c r="E42" s="39"/>
      <c r="F42" s="35"/>
      <c r="G42" s="54"/>
      <c r="H42" s="54"/>
      <c r="I42" s="54"/>
      <c r="J42" s="43"/>
      <c r="K42" s="47"/>
    </row>
    <row r="43" spans="1:11" ht="15" x14ac:dyDescent="0.25">
      <c r="A43" s="21"/>
      <c r="B43" s="14"/>
      <c r="C43" s="11"/>
      <c r="D43" s="6"/>
      <c r="E43" s="41"/>
      <c r="F43" s="35"/>
      <c r="G43" s="54"/>
      <c r="H43" s="54"/>
      <c r="I43" s="54"/>
      <c r="J43" s="43"/>
      <c r="K43" s="47"/>
    </row>
    <row r="44" spans="1:11" ht="15" x14ac:dyDescent="0.25">
      <c r="A44" s="22"/>
      <c r="B44" s="15"/>
      <c r="C44" s="8"/>
      <c r="D44" s="16" t="s">
        <v>30</v>
      </c>
      <c r="E44" s="9"/>
      <c r="F44" s="17"/>
      <c r="G44" s="55" t="str">
        <f>IF(SUM(G42:G43)&gt;0,SUM(G42:G43),"")</f>
        <v/>
      </c>
      <c r="H44" s="55" t="str">
        <f>IF(SUM(H42:H43)&gt;0,SUM(H42:H43),"")</f>
        <v/>
      </c>
      <c r="I44" s="55" t="str">
        <f>IF(SUM(I42:I43)&gt;0,SUM(I42:I43),"")</f>
        <v/>
      </c>
      <c r="J44" s="44" t="str">
        <f>IF(SUM(J42:J43)&gt;0,SUM(J42:J43),"")</f>
        <v/>
      </c>
      <c r="K44" s="48"/>
    </row>
    <row r="45" spans="1:11" ht="15.75" thickBot="1" x14ac:dyDescent="0.25">
      <c r="A45" s="24">
        <f>A6</f>
        <v>1</v>
      </c>
      <c r="B45" s="25">
        <f>B6</f>
        <v>1</v>
      </c>
      <c r="C45" s="101" t="s">
        <v>4</v>
      </c>
      <c r="D45" s="102"/>
      <c r="E45" s="26"/>
      <c r="F45" s="27"/>
      <c r="G45" s="56">
        <f>SUM(G6:G44)/2</f>
        <v>24.14</v>
      </c>
      <c r="H45" s="56">
        <f>SUM(H6:H44)/2</f>
        <v>19.939999999999998</v>
      </c>
      <c r="I45" s="56">
        <f>SUM(I6:I44)/2</f>
        <v>98.33</v>
      </c>
      <c r="J45" s="56">
        <f>SUM(J6:J44)/2</f>
        <v>673.04000000000008</v>
      </c>
      <c r="K45" s="56"/>
    </row>
    <row r="46" spans="1:11" ht="15" x14ac:dyDescent="0.25">
      <c r="A46" s="18">
        <v>1</v>
      </c>
      <c r="B46" s="19">
        <v>2</v>
      </c>
      <c r="C46" s="20" t="s">
        <v>18</v>
      </c>
      <c r="D46" s="5" t="s">
        <v>19</v>
      </c>
      <c r="E46" s="59" t="s">
        <v>64</v>
      </c>
      <c r="F46" s="60" t="s">
        <v>65</v>
      </c>
      <c r="G46" s="61">
        <v>8.18</v>
      </c>
      <c r="H46" s="61">
        <v>8.26</v>
      </c>
      <c r="I46" s="62">
        <v>40.07</v>
      </c>
      <c r="J46" s="61">
        <v>267.83</v>
      </c>
      <c r="K46" s="63" t="s">
        <v>68</v>
      </c>
    </row>
    <row r="47" spans="1:11" ht="15" x14ac:dyDescent="0.25">
      <c r="A47" s="21"/>
      <c r="B47" s="14"/>
      <c r="C47" s="11"/>
      <c r="D47" s="8"/>
      <c r="E47" s="73" t="s">
        <v>66</v>
      </c>
      <c r="F47" s="100" t="s">
        <v>94</v>
      </c>
      <c r="G47" s="61">
        <v>3.92</v>
      </c>
      <c r="H47" s="61">
        <v>11.33</v>
      </c>
      <c r="I47" s="62">
        <v>23.65</v>
      </c>
      <c r="J47" s="61">
        <v>214.1</v>
      </c>
      <c r="K47" s="74" t="s">
        <v>69</v>
      </c>
    </row>
    <row r="48" spans="1:11" ht="15" x14ac:dyDescent="0.25">
      <c r="A48" s="21"/>
      <c r="B48" s="14"/>
      <c r="C48" s="11"/>
      <c r="D48" s="7" t="s">
        <v>20</v>
      </c>
      <c r="E48" s="59" t="s">
        <v>67</v>
      </c>
      <c r="F48" s="60" t="s">
        <v>55</v>
      </c>
      <c r="G48" s="61">
        <v>2.84</v>
      </c>
      <c r="H48" s="61">
        <v>3.19</v>
      </c>
      <c r="I48" s="62">
        <v>14.83</v>
      </c>
      <c r="J48" s="61">
        <v>95.89</v>
      </c>
      <c r="K48" s="63" t="s">
        <v>70</v>
      </c>
    </row>
    <row r="49" spans="1:11" ht="27" customHeight="1" x14ac:dyDescent="0.25">
      <c r="A49" s="21"/>
      <c r="B49" s="14"/>
      <c r="C49" s="11"/>
      <c r="D49" s="7" t="s">
        <v>21</v>
      </c>
      <c r="E49" s="59" t="s">
        <v>38</v>
      </c>
      <c r="F49" s="60">
        <v>50</v>
      </c>
      <c r="G49" s="61">
        <v>3.31</v>
      </c>
      <c r="H49" s="61">
        <v>0.33</v>
      </c>
      <c r="I49" s="62">
        <v>23.45</v>
      </c>
      <c r="J49" s="61">
        <v>112</v>
      </c>
      <c r="K49" s="63" t="s">
        <v>39</v>
      </c>
    </row>
    <row r="50" spans="1:11" ht="15" x14ac:dyDescent="0.25">
      <c r="A50" s="21"/>
      <c r="B50" s="14"/>
      <c r="C50" s="11"/>
      <c r="D50" s="6" t="s">
        <v>63</v>
      </c>
      <c r="E50" s="59"/>
      <c r="F50" s="60"/>
      <c r="G50" s="61"/>
      <c r="H50" s="61"/>
      <c r="I50" s="62"/>
      <c r="J50" s="61"/>
      <c r="K50" s="63"/>
    </row>
    <row r="51" spans="1:11" ht="15" x14ac:dyDescent="0.25">
      <c r="A51" s="21"/>
      <c r="B51" s="14"/>
      <c r="C51" s="11"/>
      <c r="D51" s="88"/>
      <c r="E51" s="90"/>
      <c r="F51" s="89"/>
      <c r="G51" s="51"/>
      <c r="H51" s="51"/>
      <c r="I51" s="51"/>
      <c r="J51" s="51"/>
      <c r="K51" s="47"/>
    </row>
    <row r="52" spans="1:11" ht="15.75" thickBot="1" x14ac:dyDescent="0.3">
      <c r="A52" s="22"/>
      <c r="B52" s="15"/>
      <c r="C52" s="8"/>
      <c r="D52" s="16" t="s">
        <v>30</v>
      </c>
      <c r="E52" s="9"/>
      <c r="F52" s="99" t="s">
        <v>72</v>
      </c>
      <c r="G52" s="52">
        <f>SUM(G46:G51)</f>
        <v>18.25</v>
      </c>
      <c r="H52" s="52">
        <f>SUM(H46:H51)</f>
        <v>23.11</v>
      </c>
      <c r="I52" s="52">
        <f>SUM(I46:I49)</f>
        <v>102</v>
      </c>
      <c r="J52" s="52">
        <f>SUM(J46:J49)</f>
        <v>689.81999999999994</v>
      </c>
      <c r="K52" s="48"/>
    </row>
    <row r="53" spans="1:11" ht="15" x14ac:dyDescent="0.25">
      <c r="A53" s="18">
        <f>A46</f>
        <v>1</v>
      </c>
      <c r="B53" s="19">
        <f>B46</f>
        <v>2</v>
      </c>
      <c r="C53" s="20" t="s">
        <v>32</v>
      </c>
      <c r="D53" s="58" t="s">
        <v>36</v>
      </c>
      <c r="E53" s="32"/>
      <c r="F53" s="33"/>
      <c r="G53" s="53"/>
      <c r="H53" s="53"/>
      <c r="I53" s="53"/>
      <c r="J53" s="42"/>
      <c r="K53" s="46"/>
    </row>
    <row r="54" spans="1:11" ht="15" x14ac:dyDescent="0.25">
      <c r="A54" s="21"/>
      <c r="B54" s="14"/>
      <c r="C54" s="11"/>
      <c r="D54" s="6"/>
      <c r="E54" s="34"/>
      <c r="F54" s="35"/>
      <c r="G54" s="54"/>
      <c r="H54" s="54"/>
      <c r="I54" s="54"/>
      <c r="J54" s="43"/>
      <c r="K54" s="47"/>
    </row>
    <row r="55" spans="1:11" ht="15" x14ac:dyDescent="0.25">
      <c r="A55" s="22"/>
      <c r="B55" s="15"/>
      <c r="C55" s="8"/>
      <c r="D55" s="16" t="s">
        <v>30</v>
      </c>
      <c r="E55" s="9"/>
      <c r="F55" s="17"/>
      <c r="G55" s="55" t="str">
        <f>IF(SUM(G53:G54)&gt;0,SUM(G53:G54),"")</f>
        <v/>
      </c>
      <c r="H55" s="55" t="str">
        <f>IF(SUM(H53:H54)&gt;0,SUM(H53:H54),"")</f>
        <v/>
      </c>
      <c r="I55" s="55" t="str">
        <f>IF(SUM(I53:I54)&gt;0,SUM(I53:I54),"")</f>
        <v/>
      </c>
      <c r="J55" s="44" t="str">
        <f>IF(SUM(J53:J54)&gt;0,SUM(J53:J54),"")</f>
        <v/>
      </c>
      <c r="K55" s="48"/>
    </row>
    <row r="56" spans="1:11" ht="15" x14ac:dyDescent="0.25">
      <c r="A56" s="23">
        <f>A53</f>
        <v>1</v>
      </c>
      <c r="B56" s="13">
        <f>B53</f>
        <v>2</v>
      </c>
      <c r="C56" s="10" t="s">
        <v>22</v>
      </c>
      <c r="D56" s="7" t="s">
        <v>23</v>
      </c>
      <c r="E56" s="39"/>
      <c r="F56" s="35"/>
      <c r="G56" s="54"/>
      <c r="H56" s="54"/>
      <c r="I56" s="54"/>
      <c r="J56" s="43"/>
      <c r="K56" s="47"/>
    </row>
    <row r="57" spans="1:11" ht="15" x14ac:dyDescent="0.25">
      <c r="A57" s="21"/>
      <c r="B57" s="14"/>
      <c r="C57" s="11"/>
      <c r="D57" s="7" t="s">
        <v>24</v>
      </c>
      <c r="E57" s="41"/>
      <c r="F57" s="35"/>
      <c r="G57" s="54"/>
      <c r="H57" s="54"/>
      <c r="I57" s="54"/>
      <c r="J57" s="43"/>
      <c r="K57" s="47"/>
    </row>
    <row r="58" spans="1:11" ht="15" x14ac:dyDescent="0.25">
      <c r="A58" s="21"/>
      <c r="B58" s="14"/>
      <c r="C58" s="11"/>
      <c r="D58" s="7" t="s">
        <v>25</v>
      </c>
      <c r="E58" s="41"/>
      <c r="F58" s="35"/>
      <c r="G58" s="54"/>
      <c r="H58" s="54"/>
      <c r="I58" s="54"/>
      <c r="J58" s="43"/>
      <c r="K58" s="47"/>
    </row>
    <row r="59" spans="1:11" ht="15" x14ac:dyDescent="0.25">
      <c r="A59" s="21"/>
      <c r="B59" s="14"/>
      <c r="C59" s="11"/>
      <c r="D59" s="7" t="s">
        <v>26</v>
      </c>
      <c r="E59" s="34"/>
      <c r="F59" s="35"/>
      <c r="G59" s="54"/>
      <c r="H59" s="54"/>
      <c r="I59" s="54"/>
      <c r="J59" s="43"/>
      <c r="K59" s="47"/>
    </row>
    <row r="60" spans="1:11" ht="15" x14ac:dyDescent="0.25">
      <c r="A60" s="21"/>
      <c r="B60" s="14"/>
      <c r="C60" s="11"/>
      <c r="D60" s="7" t="s">
        <v>27</v>
      </c>
      <c r="E60" s="40"/>
      <c r="F60" s="35"/>
      <c r="G60" s="54"/>
      <c r="H60" s="54"/>
      <c r="I60" s="54"/>
      <c r="J60" s="43"/>
      <c r="K60" s="47"/>
    </row>
    <row r="61" spans="1:11" ht="15" x14ac:dyDescent="0.25">
      <c r="A61" s="21"/>
      <c r="B61" s="14"/>
      <c r="C61" s="11"/>
      <c r="D61" s="7" t="s">
        <v>28</v>
      </c>
      <c r="E61" s="41"/>
      <c r="F61" s="35"/>
      <c r="G61" s="54"/>
      <c r="H61" s="54"/>
      <c r="I61" s="54"/>
      <c r="J61" s="43"/>
      <c r="K61" s="47"/>
    </row>
    <row r="62" spans="1:11" ht="15" x14ac:dyDescent="0.25">
      <c r="A62" s="21"/>
      <c r="B62" s="14"/>
      <c r="C62" s="11"/>
      <c r="D62" s="7" t="s">
        <v>29</v>
      </c>
      <c r="E62" s="34"/>
      <c r="F62" s="35"/>
      <c r="G62" s="54"/>
      <c r="H62" s="54"/>
      <c r="I62" s="54"/>
      <c r="J62" s="43"/>
      <c r="K62" s="47"/>
    </row>
    <row r="63" spans="1:11" ht="15" x14ac:dyDescent="0.25">
      <c r="A63" s="21"/>
      <c r="B63" s="14"/>
      <c r="C63" s="11"/>
      <c r="D63" s="6"/>
      <c r="E63" s="34"/>
      <c r="F63" s="35"/>
      <c r="G63" s="54"/>
      <c r="H63" s="54"/>
      <c r="I63" s="54"/>
      <c r="J63" s="43"/>
      <c r="K63" s="47"/>
    </row>
    <row r="64" spans="1:11" ht="15" x14ac:dyDescent="0.25">
      <c r="A64" s="21"/>
      <c r="B64" s="14"/>
      <c r="C64" s="11"/>
      <c r="D64" s="6"/>
      <c r="E64" s="34"/>
      <c r="F64" s="35"/>
      <c r="G64" s="54"/>
      <c r="H64" s="54"/>
      <c r="I64" s="54"/>
      <c r="J64" s="43"/>
      <c r="K64" s="47"/>
    </row>
    <row r="65" spans="1:11" ht="15" x14ac:dyDescent="0.25">
      <c r="A65" s="22"/>
      <c r="B65" s="15"/>
      <c r="C65" s="8"/>
      <c r="D65" s="16" t="s">
        <v>30</v>
      </c>
      <c r="E65" s="9"/>
      <c r="F65" s="17"/>
      <c r="G65" s="55" t="str">
        <f>IF(SUM(G56:G64)&gt;0,SUM(G56:G64),"")</f>
        <v/>
      </c>
      <c r="H65" s="55" t="str">
        <f>IF(SUM(H56:H64)&gt;0,SUM(H56:H64),"")</f>
        <v/>
      </c>
      <c r="I65" s="55" t="str">
        <f>IF(SUM(I56:I64)&gt;0,SUM(I56:I64),"")</f>
        <v/>
      </c>
      <c r="J65" s="44" t="str">
        <f>IF(SUM(J56:J64)&gt;0,SUM(J56:J64),"")</f>
        <v/>
      </c>
      <c r="K65" s="48"/>
    </row>
    <row r="66" spans="1:11" ht="15" x14ac:dyDescent="0.25">
      <c r="A66" s="23">
        <f>A56</f>
        <v>1</v>
      </c>
      <c r="B66" s="13">
        <f>B56</f>
        <v>2</v>
      </c>
      <c r="C66" s="10" t="s">
        <v>33</v>
      </c>
      <c r="D66" s="58" t="s">
        <v>36</v>
      </c>
      <c r="E66" s="39"/>
      <c r="F66" s="35"/>
      <c r="G66" s="54"/>
      <c r="H66" s="54"/>
      <c r="I66" s="54"/>
      <c r="J66" s="43"/>
      <c r="K66" s="47"/>
    </row>
    <row r="67" spans="1:11" ht="15" x14ac:dyDescent="0.25">
      <c r="A67" s="21"/>
      <c r="B67" s="14"/>
      <c r="C67" s="11"/>
      <c r="D67" s="6"/>
      <c r="E67" s="41"/>
      <c r="F67" s="35"/>
      <c r="G67" s="54"/>
      <c r="H67" s="54"/>
      <c r="I67" s="54"/>
      <c r="J67" s="43"/>
      <c r="K67" s="47"/>
    </row>
    <row r="68" spans="1:11" ht="15" x14ac:dyDescent="0.25">
      <c r="A68" s="21"/>
      <c r="B68" s="14"/>
      <c r="C68" s="11"/>
      <c r="D68" s="6"/>
      <c r="E68" s="41"/>
      <c r="F68" s="35"/>
      <c r="G68" s="54"/>
      <c r="H68" s="54"/>
      <c r="I68" s="54"/>
      <c r="J68" s="43"/>
      <c r="K68" s="47"/>
    </row>
    <row r="69" spans="1:11" ht="15" x14ac:dyDescent="0.25">
      <c r="A69" s="21"/>
      <c r="B69" s="14"/>
      <c r="C69" s="11"/>
      <c r="D69" s="6"/>
      <c r="E69" s="34"/>
      <c r="F69" s="35"/>
      <c r="G69" s="54"/>
      <c r="H69" s="54"/>
      <c r="I69" s="54"/>
      <c r="J69" s="43"/>
      <c r="K69" s="47"/>
    </row>
    <row r="70" spans="1:11" ht="15.75" thickBot="1" x14ac:dyDescent="0.3">
      <c r="A70" s="22"/>
      <c r="B70" s="15"/>
      <c r="C70" s="8"/>
      <c r="D70" s="16" t="s">
        <v>30</v>
      </c>
      <c r="E70" s="9"/>
      <c r="F70" s="17"/>
      <c r="G70" s="55" t="str">
        <f>IF(SUM(G66:G69)&gt;0,SUM(G66:G69),"")</f>
        <v/>
      </c>
      <c r="H70" s="55" t="str">
        <f>IF(SUM(H66:H69)&gt;0,SUM(H66:H69),"")</f>
        <v/>
      </c>
      <c r="I70" s="55" t="str">
        <f>IF(SUM(I66:I69)&gt;0,SUM(I66:I69),"")</f>
        <v/>
      </c>
      <c r="J70" s="44" t="str">
        <f>IF(SUM(J66:J69)&gt;0,SUM(J66:J69),"")</f>
        <v/>
      </c>
      <c r="K70" s="48"/>
    </row>
    <row r="71" spans="1:11" ht="15" x14ac:dyDescent="0.25">
      <c r="A71" s="23">
        <f>A66</f>
        <v>1</v>
      </c>
      <c r="B71" s="13">
        <f>B66</f>
        <v>2</v>
      </c>
      <c r="C71" s="10" t="s">
        <v>34</v>
      </c>
      <c r="D71" s="5" t="s">
        <v>19</v>
      </c>
      <c r="E71" s="39"/>
      <c r="F71" s="35"/>
      <c r="G71" s="54"/>
      <c r="H71" s="54"/>
      <c r="I71" s="54"/>
      <c r="J71" s="43"/>
      <c r="K71" s="47"/>
    </row>
    <row r="72" spans="1:11" ht="15" x14ac:dyDescent="0.25">
      <c r="A72" s="21"/>
      <c r="B72" s="14"/>
      <c r="C72" s="11"/>
      <c r="D72" s="7" t="s">
        <v>26</v>
      </c>
      <c r="E72" s="41"/>
      <c r="F72" s="35"/>
      <c r="G72" s="54"/>
      <c r="H72" s="54"/>
      <c r="I72" s="54"/>
      <c r="J72" s="43"/>
      <c r="K72" s="47"/>
    </row>
    <row r="73" spans="1:11" ht="15" x14ac:dyDescent="0.25">
      <c r="A73" s="21"/>
      <c r="B73" s="14"/>
      <c r="C73" s="11"/>
      <c r="D73" s="7" t="s">
        <v>27</v>
      </c>
      <c r="E73" s="41"/>
      <c r="F73" s="35"/>
      <c r="G73" s="54"/>
      <c r="H73" s="54"/>
      <c r="I73" s="54"/>
      <c r="J73" s="43"/>
      <c r="K73" s="47"/>
    </row>
    <row r="74" spans="1:11" ht="15" x14ac:dyDescent="0.25">
      <c r="A74" s="21"/>
      <c r="B74" s="14"/>
      <c r="C74" s="11"/>
      <c r="D74" s="7" t="s">
        <v>28</v>
      </c>
      <c r="E74" s="34"/>
      <c r="F74" s="35"/>
      <c r="G74" s="54"/>
      <c r="H74" s="54"/>
      <c r="I74" s="54"/>
      <c r="J74" s="43"/>
      <c r="K74" s="47"/>
    </row>
    <row r="75" spans="1:11" ht="15" x14ac:dyDescent="0.25">
      <c r="A75" s="21"/>
      <c r="B75" s="14"/>
      <c r="C75" s="11"/>
      <c r="D75" s="7" t="s">
        <v>29</v>
      </c>
      <c r="E75" s="40"/>
      <c r="F75" s="35"/>
      <c r="G75" s="54"/>
      <c r="H75" s="54"/>
      <c r="I75" s="54"/>
      <c r="J75" s="43"/>
      <c r="K75" s="47"/>
    </row>
    <row r="76" spans="1:11" ht="15" x14ac:dyDescent="0.25">
      <c r="A76" s="21"/>
      <c r="B76" s="14"/>
      <c r="C76" s="11"/>
      <c r="D76" s="6"/>
      <c r="E76" s="41"/>
      <c r="F76" s="35"/>
      <c r="G76" s="54"/>
      <c r="H76" s="54"/>
      <c r="I76" s="54"/>
      <c r="J76" s="43"/>
      <c r="K76" s="47"/>
    </row>
    <row r="77" spans="1:11" ht="15" x14ac:dyDescent="0.25">
      <c r="A77" s="21"/>
      <c r="B77" s="14"/>
      <c r="C77" s="11"/>
      <c r="D77" s="6"/>
      <c r="E77" s="34"/>
      <c r="F77" s="35"/>
      <c r="G77" s="54"/>
      <c r="H77" s="54"/>
      <c r="I77" s="54"/>
      <c r="J77" s="43"/>
      <c r="K77" s="47"/>
    </row>
    <row r="78" spans="1:11" ht="15" x14ac:dyDescent="0.25">
      <c r="A78" s="22"/>
      <c r="B78" s="15"/>
      <c r="C78" s="8"/>
      <c r="D78" s="16" t="s">
        <v>30</v>
      </c>
      <c r="E78" s="9"/>
      <c r="F78" s="17"/>
      <c r="G78" s="55" t="str">
        <f>IF(SUM(G71:G77)&gt;0,SUM(G71:G77),"")</f>
        <v/>
      </c>
      <c r="H78" s="55" t="str">
        <f>IF(SUM(H71:H77)&gt;0,SUM(H71:H77),"")</f>
        <v/>
      </c>
      <c r="I78" s="55" t="str">
        <f>IF(SUM(I71:I77)&gt;0,SUM(I71:I77),"")</f>
        <v/>
      </c>
      <c r="J78" s="44" t="str">
        <f>IF(SUM(J71:J77)&gt;0,SUM(J71:J77),"")</f>
        <v/>
      </c>
      <c r="K78" s="48"/>
    </row>
    <row r="79" spans="1:11" ht="15" x14ac:dyDescent="0.25">
      <c r="A79" s="23">
        <f>A71</f>
        <v>1</v>
      </c>
      <c r="B79" s="13">
        <f>B71</f>
        <v>2</v>
      </c>
      <c r="C79" s="10" t="s">
        <v>35</v>
      </c>
      <c r="D79" s="7" t="s">
        <v>27</v>
      </c>
      <c r="E79" s="39"/>
      <c r="F79" s="35"/>
      <c r="G79" s="54"/>
      <c r="H79" s="54"/>
      <c r="I79" s="54"/>
      <c r="J79" s="43"/>
      <c r="K79" s="47"/>
    </row>
    <row r="80" spans="1:11" ht="15" x14ac:dyDescent="0.25">
      <c r="A80" s="21"/>
      <c r="B80" s="14"/>
      <c r="C80" s="11"/>
      <c r="D80" s="6"/>
      <c r="E80" s="41"/>
      <c r="F80" s="35"/>
      <c r="G80" s="54"/>
      <c r="H80" s="54"/>
      <c r="I80" s="54"/>
      <c r="J80" s="43"/>
      <c r="K80" s="47"/>
    </row>
    <row r="81" spans="1:11" ht="15" x14ac:dyDescent="0.25">
      <c r="A81" s="22"/>
      <c r="B81" s="15"/>
      <c r="C81" s="8"/>
      <c r="D81" s="16" t="s">
        <v>30</v>
      </c>
      <c r="E81" s="9"/>
      <c r="F81" s="17"/>
      <c r="G81" s="55" t="str">
        <f>IF(SUM(G79:G80)&gt;0,SUM(G79:G80),"")</f>
        <v/>
      </c>
      <c r="H81" s="55" t="str">
        <f>IF(SUM(H79:H80)&gt;0,SUM(H79:H80),"")</f>
        <v/>
      </c>
      <c r="I81" s="55" t="str">
        <f>IF(SUM(I79:I80)&gt;0,SUM(I79:I80),"")</f>
        <v/>
      </c>
      <c r="J81" s="44" t="str">
        <f>IF(SUM(J79:J80)&gt;0,SUM(J79:J80),"")</f>
        <v/>
      </c>
      <c r="K81" s="48"/>
    </row>
    <row r="82" spans="1:11" ht="15.75" thickBot="1" x14ac:dyDescent="0.25">
      <c r="A82" s="24">
        <f>A46</f>
        <v>1</v>
      </c>
      <c r="B82" s="25">
        <f>B46</f>
        <v>2</v>
      </c>
      <c r="C82" s="101" t="s">
        <v>4</v>
      </c>
      <c r="D82" s="102"/>
      <c r="E82" s="26"/>
      <c r="F82" s="27"/>
      <c r="G82" s="56">
        <f>SUM(G46:G81)/2</f>
        <v>18.25</v>
      </c>
      <c r="H82" s="56">
        <f>SUM(H46:H81)/2</f>
        <v>23.11</v>
      </c>
      <c r="I82" s="56">
        <f>SUM(I46:I81)/2</f>
        <v>102</v>
      </c>
      <c r="J82" s="56">
        <f>SUM(J46:J81)/2</f>
        <v>689.81999999999994</v>
      </c>
      <c r="K82" s="56"/>
    </row>
    <row r="83" spans="1:11" ht="15" x14ac:dyDescent="0.25">
      <c r="A83" s="18">
        <v>1</v>
      </c>
      <c r="B83" s="19">
        <v>3</v>
      </c>
      <c r="C83" s="20" t="s">
        <v>18</v>
      </c>
      <c r="D83" s="5" t="s">
        <v>19</v>
      </c>
      <c r="E83" s="108" t="s">
        <v>141</v>
      </c>
      <c r="F83" s="121" t="s">
        <v>142</v>
      </c>
      <c r="G83" s="112">
        <v>19.420000000000002</v>
      </c>
      <c r="H83" s="112">
        <v>20.260000000000002</v>
      </c>
      <c r="I83" s="112">
        <v>34.74</v>
      </c>
      <c r="J83" s="112">
        <v>521.25</v>
      </c>
      <c r="K83" s="122" t="s">
        <v>143</v>
      </c>
    </row>
    <row r="84" spans="1:11" ht="15" x14ac:dyDescent="0.25">
      <c r="A84" s="21"/>
      <c r="B84" s="14"/>
      <c r="C84" s="11"/>
      <c r="D84" s="7" t="s">
        <v>20</v>
      </c>
      <c r="E84" s="34" t="s">
        <v>54</v>
      </c>
      <c r="F84" s="43" t="s">
        <v>55</v>
      </c>
      <c r="G84" s="78">
        <v>2.84</v>
      </c>
      <c r="H84" s="78">
        <v>3.19</v>
      </c>
      <c r="I84" s="79">
        <v>14.83</v>
      </c>
      <c r="J84" s="78">
        <v>95.89</v>
      </c>
      <c r="K84" s="68" t="s">
        <v>61</v>
      </c>
    </row>
    <row r="85" spans="1:11" ht="15" x14ac:dyDescent="0.25">
      <c r="A85" s="21"/>
      <c r="B85" s="14"/>
      <c r="C85" s="11"/>
      <c r="D85" s="7" t="s">
        <v>21</v>
      </c>
      <c r="E85" s="41" t="s">
        <v>38</v>
      </c>
      <c r="F85" s="43">
        <v>45</v>
      </c>
      <c r="G85" s="78">
        <v>2.98</v>
      </c>
      <c r="H85" s="78">
        <v>0.3</v>
      </c>
      <c r="I85" s="79">
        <v>21.11</v>
      </c>
      <c r="J85" s="78">
        <v>100.8</v>
      </c>
      <c r="K85" s="68" t="s">
        <v>39</v>
      </c>
    </row>
    <row r="86" spans="1:11" ht="27" customHeight="1" x14ac:dyDescent="0.25">
      <c r="A86" s="21"/>
      <c r="B86" s="14"/>
      <c r="C86" s="11"/>
      <c r="D86" s="7" t="s">
        <v>63</v>
      </c>
      <c r="E86" s="34"/>
      <c r="F86" s="43"/>
      <c r="G86" s="80"/>
      <c r="H86" s="80"/>
      <c r="I86" s="81"/>
      <c r="J86" s="80"/>
      <c r="K86" s="65"/>
    </row>
    <row r="87" spans="1:11" ht="15" x14ac:dyDescent="0.25">
      <c r="A87" s="21"/>
      <c r="B87" s="14"/>
      <c r="C87" s="11"/>
      <c r="D87" s="7"/>
      <c r="E87" s="34" t="s">
        <v>58</v>
      </c>
      <c r="F87" s="43" t="s">
        <v>71</v>
      </c>
      <c r="G87" s="78">
        <v>0.24</v>
      </c>
      <c r="H87" s="78">
        <v>0.03</v>
      </c>
      <c r="I87" s="79">
        <v>0.74</v>
      </c>
      <c r="J87" s="78">
        <v>4.2</v>
      </c>
      <c r="K87" s="68" t="s">
        <v>39</v>
      </c>
    </row>
    <row r="88" spans="1:11" ht="15" x14ac:dyDescent="0.25">
      <c r="A88" s="21"/>
      <c r="B88" s="14"/>
      <c r="C88" s="11"/>
    </row>
    <row r="89" spans="1:11" ht="15" x14ac:dyDescent="0.25">
      <c r="A89" s="21"/>
      <c r="B89" s="14"/>
      <c r="C89" s="11"/>
      <c r="D89" s="6"/>
      <c r="E89" s="34"/>
      <c r="F89" s="35"/>
      <c r="G89" s="82" t="s">
        <v>47</v>
      </c>
      <c r="H89" s="82" t="s">
        <v>47</v>
      </c>
      <c r="I89" s="83" t="s">
        <v>47</v>
      </c>
      <c r="J89" s="82" t="s">
        <v>47</v>
      </c>
      <c r="K89" s="68"/>
    </row>
    <row r="90" spans="1:11" ht="15.75" thickBot="1" x14ac:dyDescent="0.3">
      <c r="A90" s="22"/>
      <c r="B90" s="15"/>
      <c r="C90" s="8"/>
      <c r="D90" s="16" t="s">
        <v>30</v>
      </c>
      <c r="E90" s="9"/>
      <c r="F90" s="44" t="e">
        <f>F87+F85+F84+#REF!+F83</f>
        <v>#REF!</v>
      </c>
      <c r="G90" s="84">
        <f>SUM(G83:G87)</f>
        <v>25.48</v>
      </c>
      <c r="H90" s="84">
        <f>SUM(H83:H87)</f>
        <v>23.780000000000005</v>
      </c>
      <c r="I90" s="84">
        <f>SUM(I83:I87)</f>
        <v>71.42</v>
      </c>
      <c r="J90" s="84">
        <f>SUM(J83:J87)</f>
        <v>722.14</v>
      </c>
      <c r="K90" s="48"/>
    </row>
    <row r="91" spans="1:11" ht="15" x14ac:dyDescent="0.25">
      <c r="A91" s="18">
        <f>A83</f>
        <v>1</v>
      </c>
      <c r="B91" s="19">
        <f>B83</f>
        <v>3</v>
      </c>
      <c r="C91" s="20" t="s">
        <v>32</v>
      </c>
      <c r="D91" s="58" t="s">
        <v>36</v>
      </c>
      <c r="E91" s="32"/>
      <c r="F91" s="33"/>
      <c r="G91" s="53"/>
      <c r="H91" s="53"/>
      <c r="I91" s="53"/>
      <c r="J91" s="42"/>
      <c r="K91" s="46"/>
    </row>
    <row r="92" spans="1:11" ht="15" x14ac:dyDescent="0.25">
      <c r="A92" s="21"/>
      <c r="B92" s="14"/>
      <c r="C92" s="11"/>
      <c r="D92" s="6"/>
      <c r="E92" s="34"/>
      <c r="F92" s="35"/>
      <c r="G92" s="54"/>
      <c r="H92" s="54"/>
      <c r="I92" s="54"/>
      <c r="J92" s="43"/>
      <c r="K92" s="47"/>
    </row>
    <row r="93" spans="1:11" ht="15" x14ac:dyDescent="0.25">
      <c r="A93" s="22"/>
      <c r="B93" s="15"/>
      <c r="C93" s="8"/>
      <c r="D93" s="16" t="s">
        <v>30</v>
      </c>
      <c r="E93" s="9"/>
      <c r="F93" s="17"/>
      <c r="G93" s="55" t="str">
        <f>IF(SUM(G91:G92)&gt;0,SUM(G91:G92),"")</f>
        <v/>
      </c>
      <c r="H93" s="55" t="str">
        <f>IF(SUM(H91:H92)&gt;0,SUM(H91:H92),"")</f>
        <v/>
      </c>
      <c r="I93" s="55" t="str">
        <f>IF(SUM(I91:I92)&gt;0,SUM(I91:I92),"")</f>
        <v/>
      </c>
      <c r="J93" s="44" t="str">
        <f>IF(SUM(J91:J92)&gt;0,SUM(J91:J92),"")</f>
        <v/>
      </c>
      <c r="K93" s="48"/>
    </row>
    <row r="94" spans="1:11" ht="15" x14ac:dyDescent="0.25">
      <c r="A94" s="23">
        <f>A91</f>
        <v>1</v>
      </c>
      <c r="B94" s="13">
        <f>B91</f>
        <v>3</v>
      </c>
      <c r="C94" s="10" t="s">
        <v>22</v>
      </c>
      <c r="D94" s="7" t="s">
        <v>23</v>
      </c>
      <c r="E94" s="39"/>
      <c r="F94" s="35"/>
      <c r="G94" s="54"/>
      <c r="H94" s="54"/>
      <c r="I94" s="54"/>
      <c r="J94" s="43"/>
      <c r="K94" s="47"/>
    </row>
    <row r="95" spans="1:11" ht="15" x14ac:dyDescent="0.25">
      <c r="A95" s="21"/>
      <c r="B95" s="14"/>
      <c r="C95" s="11"/>
      <c r="D95" s="7" t="s">
        <v>24</v>
      </c>
      <c r="E95" s="41"/>
      <c r="F95" s="35"/>
      <c r="G95" s="54"/>
      <c r="H95" s="54"/>
      <c r="I95" s="54"/>
      <c r="J95" s="43"/>
      <c r="K95" s="47"/>
    </row>
    <row r="96" spans="1:11" ht="15" x14ac:dyDescent="0.25">
      <c r="A96" s="21"/>
      <c r="B96" s="14"/>
      <c r="C96" s="11"/>
      <c r="D96" s="7" t="s">
        <v>25</v>
      </c>
      <c r="E96" s="41"/>
      <c r="F96" s="35"/>
      <c r="G96" s="54"/>
      <c r="H96" s="54"/>
      <c r="I96" s="54"/>
      <c r="J96" s="43"/>
      <c r="K96" s="47"/>
    </row>
    <row r="97" spans="1:11" ht="15" x14ac:dyDescent="0.25">
      <c r="A97" s="21"/>
      <c r="B97" s="14"/>
      <c r="C97" s="11"/>
      <c r="D97" s="7" t="s">
        <v>26</v>
      </c>
      <c r="E97" s="34"/>
      <c r="F97" s="35"/>
      <c r="G97" s="54"/>
      <c r="H97" s="54"/>
      <c r="I97" s="54"/>
      <c r="J97" s="43"/>
      <c r="K97" s="47"/>
    </row>
    <row r="98" spans="1:11" ht="15" x14ac:dyDescent="0.25">
      <c r="A98" s="21"/>
      <c r="B98" s="14"/>
      <c r="C98" s="11"/>
      <c r="D98" s="7" t="s">
        <v>27</v>
      </c>
      <c r="E98" s="40"/>
      <c r="F98" s="35"/>
      <c r="G98" s="54"/>
      <c r="H98" s="54"/>
      <c r="I98" s="54"/>
      <c r="J98" s="43"/>
      <c r="K98" s="47"/>
    </row>
    <row r="99" spans="1:11" ht="15" x14ac:dyDescent="0.25">
      <c r="A99" s="21"/>
      <c r="B99" s="14"/>
      <c r="C99" s="11"/>
      <c r="D99" s="7" t="s">
        <v>28</v>
      </c>
      <c r="E99" s="41"/>
      <c r="F99" s="35"/>
      <c r="G99" s="54"/>
      <c r="H99" s="54"/>
      <c r="I99" s="54"/>
      <c r="J99" s="43"/>
      <c r="K99" s="47"/>
    </row>
    <row r="100" spans="1:11" ht="15" x14ac:dyDescent="0.25">
      <c r="A100" s="21"/>
      <c r="B100" s="14"/>
      <c r="C100" s="11"/>
      <c r="D100" s="7" t="s">
        <v>29</v>
      </c>
      <c r="E100" s="34"/>
      <c r="F100" s="35"/>
      <c r="G100" s="54"/>
      <c r="H100" s="54"/>
      <c r="I100" s="54"/>
      <c r="J100" s="43"/>
      <c r="K100" s="47"/>
    </row>
    <row r="101" spans="1:11" ht="15" x14ac:dyDescent="0.25">
      <c r="A101" s="21"/>
      <c r="B101" s="14"/>
      <c r="C101" s="11"/>
      <c r="D101" s="6"/>
      <c r="E101" s="34"/>
      <c r="F101" s="35"/>
      <c r="G101" s="54"/>
      <c r="H101" s="54"/>
      <c r="I101" s="54"/>
      <c r="J101" s="43"/>
      <c r="K101" s="47"/>
    </row>
    <row r="102" spans="1:11" ht="15" x14ac:dyDescent="0.25">
      <c r="A102" s="21"/>
      <c r="B102" s="14"/>
      <c r="C102" s="11"/>
      <c r="D102" s="6"/>
      <c r="E102" s="34"/>
      <c r="F102" s="35"/>
      <c r="G102" s="54"/>
      <c r="H102" s="54"/>
      <c r="I102" s="54"/>
      <c r="J102" s="43"/>
      <c r="K102" s="47"/>
    </row>
    <row r="103" spans="1:11" ht="15" x14ac:dyDescent="0.25">
      <c r="A103" s="22"/>
      <c r="B103" s="15"/>
      <c r="C103" s="8"/>
      <c r="D103" s="16" t="s">
        <v>30</v>
      </c>
      <c r="E103" s="9"/>
      <c r="F103" s="17"/>
      <c r="G103" s="55" t="str">
        <f>IF(SUM(G94:G102)&gt;0,SUM(G94:G102),"")</f>
        <v/>
      </c>
      <c r="H103" s="55" t="str">
        <f>IF(SUM(H94:H102)&gt;0,SUM(H94:H102),"")</f>
        <v/>
      </c>
      <c r="I103" s="55" t="str">
        <f>IF(SUM(I94:I102)&gt;0,SUM(I94:I102),"")</f>
        <v/>
      </c>
      <c r="J103" s="44" t="str">
        <f>IF(SUM(J94:J102)&gt;0,SUM(J94:J102),"")</f>
        <v/>
      </c>
      <c r="K103" s="48"/>
    </row>
    <row r="104" spans="1:11" ht="15" x14ac:dyDescent="0.25">
      <c r="A104" s="23">
        <f>A94</f>
        <v>1</v>
      </c>
      <c r="B104" s="13">
        <f>B94</f>
        <v>3</v>
      </c>
      <c r="C104" s="10" t="s">
        <v>33</v>
      </c>
      <c r="D104" s="58" t="s">
        <v>36</v>
      </c>
      <c r="E104" s="39"/>
      <c r="F104" s="35"/>
      <c r="G104" s="54"/>
      <c r="H104" s="54"/>
      <c r="I104" s="54"/>
      <c r="J104" s="43"/>
      <c r="K104" s="47"/>
    </row>
    <row r="105" spans="1:11" ht="15" x14ac:dyDescent="0.25">
      <c r="A105" s="21"/>
      <c r="B105" s="14"/>
      <c r="C105" s="11"/>
      <c r="D105" s="6"/>
      <c r="E105" s="41"/>
      <c r="F105" s="35"/>
      <c r="G105" s="54"/>
      <c r="H105" s="54"/>
      <c r="I105" s="54"/>
      <c r="J105" s="43"/>
      <c r="K105" s="47"/>
    </row>
    <row r="106" spans="1:11" ht="15" x14ac:dyDescent="0.25">
      <c r="A106" s="21"/>
      <c r="B106" s="14"/>
      <c r="C106" s="11"/>
      <c r="D106" s="6"/>
      <c r="E106" s="41"/>
      <c r="F106" s="35"/>
      <c r="G106" s="54"/>
      <c r="H106" s="54"/>
      <c r="I106" s="54"/>
      <c r="J106" s="43"/>
      <c r="K106" s="47"/>
    </row>
    <row r="107" spans="1:11" ht="15" x14ac:dyDescent="0.25">
      <c r="A107" s="21"/>
      <c r="B107" s="14"/>
      <c r="C107" s="11"/>
      <c r="D107" s="6"/>
      <c r="E107" s="34"/>
      <c r="F107" s="35"/>
      <c r="G107" s="54"/>
      <c r="H107" s="54"/>
      <c r="I107" s="54"/>
      <c r="J107" s="43"/>
      <c r="K107" s="47"/>
    </row>
    <row r="108" spans="1:11" ht="15.75" thickBot="1" x14ac:dyDescent="0.3">
      <c r="A108" s="22"/>
      <c r="B108" s="15"/>
      <c r="C108" s="8"/>
      <c r="D108" s="16" t="s">
        <v>30</v>
      </c>
      <c r="E108" s="9"/>
      <c r="F108" s="17"/>
      <c r="G108" s="55" t="str">
        <f>IF(SUM(G104:G107)&gt;0,SUM(G104:G107),"")</f>
        <v/>
      </c>
      <c r="H108" s="55" t="str">
        <f>IF(SUM(H104:H107)&gt;0,SUM(H104:H107),"")</f>
        <v/>
      </c>
      <c r="I108" s="55" t="str">
        <f>IF(SUM(I104:I107)&gt;0,SUM(I104:I107),"")</f>
        <v/>
      </c>
      <c r="J108" s="44" t="str">
        <f>IF(SUM(J104:J107)&gt;0,SUM(J104:J107),"")</f>
        <v/>
      </c>
      <c r="K108" s="48"/>
    </row>
    <row r="109" spans="1:11" ht="15" x14ac:dyDescent="0.25">
      <c r="A109" s="23">
        <f>A104</f>
        <v>1</v>
      </c>
      <c r="B109" s="13">
        <f>B104</f>
        <v>3</v>
      </c>
      <c r="C109" s="10" t="s">
        <v>34</v>
      </c>
      <c r="D109" s="5" t="s">
        <v>19</v>
      </c>
      <c r="E109" s="39"/>
      <c r="F109" s="35"/>
      <c r="G109" s="54"/>
      <c r="H109" s="54"/>
      <c r="I109" s="54"/>
      <c r="J109" s="43"/>
      <c r="K109" s="47"/>
    </row>
    <row r="110" spans="1:11" ht="15" x14ac:dyDescent="0.25">
      <c r="A110" s="21"/>
      <c r="B110" s="14"/>
      <c r="C110" s="11"/>
      <c r="D110" s="7" t="s">
        <v>26</v>
      </c>
      <c r="E110" s="41"/>
      <c r="F110" s="35"/>
      <c r="G110" s="54"/>
      <c r="H110" s="54"/>
      <c r="I110" s="54"/>
      <c r="J110" s="43"/>
      <c r="K110" s="47"/>
    </row>
    <row r="111" spans="1:11" ht="15" x14ac:dyDescent="0.25">
      <c r="A111" s="21"/>
      <c r="B111" s="14"/>
      <c r="C111" s="11"/>
      <c r="D111" s="7" t="s">
        <v>27</v>
      </c>
      <c r="E111" s="41"/>
      <c r="F111" s="35"/>
      <c r="G111" s="54"/>
      <c r="H111" s="54"/>
      <c r="I111" s="54"/>
      <c r="J111" s="43"/>
      <c r="K111" s="47"/>
    </row>
    <row r="112" spans="1:11" ht="15" x14ac:dyDescent="0.25">
      <c r="A112" s="21"/>
      <c r="B112" s="14"/>
      <c r="C112" s="11"/>
      <c r="D112" s="7" t="s">
        <v>28</v>
      </c>
      <c r="E112" s="34"/>
      <c r="F112" s="35"/>
      <c r="G112" s="54"/>
      <c r="H112" s="54"/>
      <c r="I112" s="54"/>
      <c r="J112" s="43"/>
      <c r="K112" s="47"/>
    </row>
    <row r="113" spans="1:11" ht="15" x14ac:dyDescent="0.25">
      <c r="A113" s="21"/>
      <c r="B113" s="14"/>
      <c r="C113" s="11"/>
      <c r="D113" s="7" t="s">
        <v>29</v>
      </c>
      <c r="E113" s="40"/>
      <c r="F113" s="35"/>
      <c r="G113" s="54"/>
      <c r="H113" s="54"/>
      <c r="I113" s="54"/>
      <c r="J113" s="43"/>
      <c r="K113" s="47"/>
    </row>
    <row r="114" spans="1:11" ht="15" x14ac:dyDescent="0.25">
      <c r="A114" s="21"/>
      <c r="B114" s="14"/>
      <c r="C114" s="11"/>
      <c r="D114" s="6"/>
      <c r="E114" s="41"/>
      <c r="F114" s="35"/>
      <c r="G114" s="54"/>
      <c r="H114" s="54"/>
      <c r="I114" s="54"/>
      <c r="J114" s="43"/>
      <c r="K114" s="47"/>
    </row>
    <row r="115" spans="1:11" ht="15" x14ac:dyDescent="0.25">
      <c r="A115" s="21"/>
      <c r="B115" s="14"/>
      <c r="C115" s="11"/>
      <c r="D115" s="6"/>
      <c r="E115" s="34"/>
      <c r="F115" s="35"/>
      <c r="G115" s="54"/>
      <c r="H115" s="54"/>
      <c r="I115" s="54"/>
      <c r="J115" s="43"/>
      <c r="K115" s="47"/>
    </row>
    <row r="116" spans="1:11" ht="15" x14ac:dyDescent="0.25">
      <c r="A116" s="22"/>
      <c r="B116" s="15"/>
      <c r="C116" s="8"/>
      <c r="D116" s="16" t="s">
        <v>30</v>
      </c>
      <c r="E116" s="9"/>
      <c r="F116" s="17"/>
      <c r="G116" s="55" t="str">
        <f>IF(SUM(G109:G115)&gt;0,SUM(G109:G115),"")</f>
        <v/>
      </c>
      <c r="H116" s="55" t="str">
        <f>IF(SUM(H109:H115)&gt;0,SUM(H109:H115),"")</f>
        <v/>
      </c>
      <c r="I116" s="55" t="str">
        <f>IF(SUM(I109:I115)&gt;0,SUM(I109:I115),"")</f>
        <v/>
      </c>
      <c r="J116" s="44" t="str">
        <f>IF(SUM(J109:J115)&gt;0,SUM(J109:J115),"")</f>
        <v/>
      </c>
      <c r="K116" s="48"/>
    </row>
    <row r="117" spans="1:11" ht="15" x14ac:dyDescent="0.25">
      <c r="A117" s="23">
        <f>A109</f>
        <v>1</v>
      </c>
      <c r="B117" s="13">
        <f>B109</f>
        <v>3</v>
      </c>
      <c r="C117" s="10" t="s">
        <v>35</v>
      </c>
      <c r="D117" s="7" t="s">
        <v>27</v>
      </c>
      <c r="E117" s="39"/>
      <c r="F117" s="35"/>
      <c r="G117" s="54"/>
      <c r="H117" s="54"/>
      <c r="I117" s="54"/>
      <c r="J117" s="43"/>
      <c r="K117" s="47"/>
    </row>
    <row r="118" spans="1:11" ht="15" x14ac:dyDescent="0.25">
      <c r="A118" s="21"/>
      <c r="B118" s="14"/>
      <c r="C118" s="11"/>
      <c r="D118" s="6"/>
      <c r="E118" s="41"/>
      <c r="F118" s="35"/>
      <c r="G118" s="54"/>
      <c r="H118" s="54"/>
      <c r="I118" s="54"/>
      <c r="J118" s="43"/>
      <c r="K118" s="47"/>
    </row>
    <row r="119" spans="1:11" ht="15" x14ac:dyDescent="0.25">
      <c r="A119" s="22"/>
      <c r="B119" s="15"/>
      <c r="C119" s="8"/>
      <c r="D119" s="16" t="s">
        <v>30</v>
      </c>
      <c r="E119" s="9"/>
      <c r="F119" s="17"/>
      <c r="G119" s="55" t="str">
        <f>IF(SUM(G117:G118)&gt;0,SUM(G117:G118),"")</f>
        <v/>
      </c>
      <c r="H119" s="55" t="str">
        <f>IF(SUM(H117:H118)&gt;0,SUM(H117:H118),"")</f>
        <v/>
      </c>
      <c r="I119" s="55" t="str">
        <f>IF(SUM(I117:I118)&gt;0,SUM(I117:I118),"")</f>
        <v/>
      </c>
      <c r="J119" s="44" t="str">
        <f>IF(SUM(J117:J118)&gt;0,SUM(J117:J118),"")</f>
        <v/>
      </c>
      <c r="K119" s="48"/>
    </row>
    <row r="120" spans="1:11" ht="15.75" thickBot="1" x14ac:dyDescent="0.25">
      <c r="A120" s="24">
        <f>A83</f>
        <v>1</v>
      </c>
      <c r="B120" s="25">
        <f>B83</f>
        <v>3</v>
      </c>
      <c r="C120" s="101" t="s">
        <v>4</v>
      </c>
      <c r="D120" s="102"/>
      <c r="E120" s="26"/>
      <c r="F120" s="27"/>
      <c r="G120" s="56">
        <f>SUM(G83:G119)/2</f>
        <v>25.48</v>
      </c>
      <c r="H120" s="56">
        <f>SUM(H83:H119)/2</f>
        <v>23.780000000000005</v>
      </c>
      <c r="I120" s="56">
        <f>SUM(I83:I119)/2</f>
        <v>71.42</v>
      </c>
      <c r="J120" s="56">
        <f>SUM(J83:J119)/2</f>
        <v>722.14</v>
      </c>
      <c r="K120" s="56"/>
    </row>
    <row r="121" spans="1:11" ht="15" x14ac:dyDescent="0.25">
      <c r="A121" s="18">
        <v>1</v>
      </c>
      <c r="B121" s="19">
        <v>4</v>
      </c>
      <c r="C121" s="20" t="s">
        <v>18</v>
      </c>
      <c r="D121" s="5" t="s">
        <v>19</v>
      </c>
      <c r="E121" s="32" t="s">
        <v>74</v>
      </c>
      <c r="F121" s="33">
        <v>220</v>
      </c>
      <c r="G121" s="76">
        <v>16.22</v>
      </c>
      <c r="H121" s="76">
        <v>36.200000000000003</v>
      </c>
      <c r="I121" s="77">
        <v>34.979999999999997</v>
      </c>
      <c r="J121" s="76">
        <v>480.65</v>
      </c>
      <c r="K121" s="86" t="s">
        <v>76</v>
      </c>
    </row>
    <row r="122" spans="1:11" ht="25.5" x14ac:dyDescent="0.25">
      <c r="A122" s="21"/>
      <c r="B122" s="14"/>
      <c r="C122" s="11"/>
      <c r="D122" s="8"/>
      <c r="E122" s="34" t="s">
        <v>75</v>
      </c>
      <c r="F122" s="85" t="s">
        <v>52</v>
      </c>
      <c r="G122" s="78">
        <v>1.58</v>
      </c>
      <c r="H122" s="78">
        <v>5.97</v>
      </c>
      <c r="I122" s="79">
        <v>9.2200000000000006</v>
      </c>
      <c r="J122" s="78">
        <v>92.54</v>
      </c>
      <c r="K122" s="87" t="s">
        <v>77</v>
      </c>
    </row>
    <row r="123" spans="1:11" ht="15" x14ac:dyDescent="0.25">
      <c r="A123" s="21"/>
      <c r="B123" s="14"/>
      <c r="C123" s="11"/>
      <c r="D123" s="7" t="s">
        <v>20</v>
      </c>
      <c r="E123" s="34" t="s">
        <v>43</v>
      </c>
      <c r="F123" s="35" t="s">
        <v>55</v>
      </c>
      <c r="G123" s="78">
        <v>0.24</v>
      </c>
      <c r="H123" s="78">
        <v>0.1</v>
      </c>
      <c r="I123" s="79">
        <v>14.6</v>
      </c>
      <c r="J123" s="78">
        <v>55.74</v>
      </c>
      <c r="K123" s="86" t="s">
        <v>44</v>
      </c>
    </row>
    <row r="124" spans="1:11" ht="27" customHeight="1" x14ac:dyDescent="0.25">
      <c r="A124" s="21"/>
      <c r="B124" s="14"/>
      <c r="C124" s="11"/>
      <c r="D124" s="7" t="s">
        <v>21</v>
      </c>
      <c r="E124" s="41" t="s">
        <v>38</v>
      </c>
      <c r="F124" s="35" t="s">
        <v>78</v>
      </c>
      <c r="G124" s="78">
        <v>2.64</v>
      </c>
      <c r="H124" s="78">
        <v>0.26</v>
      </c>
      <c r="I124" s="79">
        <v>18.760000000000002</v>
      </c>
      <c r="J124" s="78">
        <v>89.56</v>
      </c>
      <c r="K124" s="68" t="s">
        <v>39</v>
      </c>
    </row>
    <row r="125" spans="1:11" ht="15" x14ac:dyDescent="0.25">
      <c r="A125" s="21"/>
      <c r="B125" s="14"/>
      <c r="C125" s="11"/>
      <c r="D125" s="7" t="s">
        <v>63</v>
      </c>
      <c r="E125" s="34"/>
      <c r="F125" s="35"/>
      <c r="G125" s="80"/>
      <c r="H125" s="80"/>
      <c r="I125" s="81"/>
      <c r="J125" s="80"/>
      <c r="K125" s="65"/>
    </row>
    <row r="126" spans="1:11" ht="15" x14ac:dyDescent="0.25">
      <c r="A126" s="21"/>
      <c r="B126" s="14"/>
      <c r="C126" s="11"/>
      <c r="D126" s="7"/>
      <c r="E126" s="34"/>
      <c r="F126" s="35"/>
      <c r="G126" s="78"/>
      <c r="H126" s="78"/>
      <c r="I126" s="79"/>
      <c r="J126" s="78"/>
      <c r="K126" s="68"/>
    </row>
    <row r="127" spans="1:11" ht="15" x14ac:dyDescent="0.25">
      <c r="A127" s="21"/>
      <c r="B127" s="14"/>
      <c r="C127" s="11"/>
      <c r="D127" s="6"/>
      <c r="E127" s="34"/>
      <c r="F127" s="35"/>
      <c r="G127" s="82"/>
      <c r="H127" s="82"/>
      <c r="I127" s="83"/>
      <c r="J127" s="82"/>
      <c r="K127" s="68"/>
    </row>
    <row r="128" spans="1:11" ht="15.75" thickBot="1" x14ac:dyDescent="0.3">
      <c r="A128" s="22"/>
      <c r="B128" s="15"/>
      <c r="C128" s="8"/>
      <c r="D128" s="16" t="s">
        <v>30</v>
      </c>
      <c r="E128" s="9"/>
      <c r="F128" s="17">
        <v>560</v>
      </c>
      <c r="G128" s="84">
        <f>SUM(G121:G126)</f>
        <v>20.679999999999996</v>
      </c>
      <c r="H128" s="84">
        <f>SUM(H121:H127)</f>
        <v>42.53</v>
      </c>
      <c r="I128" s="84">
        <f>SUM(I121:I126)</f>
        <v>77.56</v>
      </c>
      <c r="J128" s="84">
        <f>SUM(J121:J126)</f>
        <v>718.49</v>
      </c>
      <c r="K128" s="48"/>
    </row>
    <row r="129" spans="1:11" ht="15" x14ac:dyDescent="0.25">
      <c r="A129" s="18">
        <f>A121</f>
        <v>1</v>
      </c>
      <c r="B129" s="19">
        <f>B121</f>
        <v>4</v>
      </c>
      <c r="C129" s="20" t="s">
        <v>32</v>
      </c>
      <c r="D129" s="58" t="s">
        <v>36</v>
      </c>
      <c r="E129" s="32"/>
      <c r="F129" s="33"/>
      <c r="G129" s="53"/>
      <c r="H129" s="53"/>
      <c r="I129" s="53"/>
      <c r="J129" s="42"/>
      <c r="K129" s="46"/>
    </row>
    <row r="130" spans="1:11" ht="15" x14ac:dyDescent="0.25">
      <c r="A130" s="21"/>
      <c r="B130" s="14"/>
      <c r="C130" s="11"/>
      <c r="D130" s="6"/>
      <c r="E130" s="34"/>
      <c r="F130" s="35"/>
      <c r="G130" s="54"/>
      <c r="H130" s="54"/>
      <c r="I130" s="54"/>
      <c r="J130" s="43"/>
      <c r="K130" s="47"/>
    </row>
    <row r="131" spans="1:11" ht="15" x14ac:dyDescent="0.25">
      <c r="A131" s="22"/>
      <c r="B131" s="15"/>
      <c r="C131" s="8"/>
      <c r="D131" s="16" t="s">
        <v>30</v>
      </c>
      <c r="E131" s="9"/>
      <c r="F131" s="17"/>
      <c r="G131" s="55" t="str">
        <f>IF(SUM(G129:G130)&gt;0,SUM(G129:G130),"")</f>
        <v/>
      </c>
      <c r="H131" s="55" t="str">
        <f>IF(SUM(H129:H130)&gt;0,SUM(H129:H130),"")</f>
        <v/>
      </c>
      <c r="I131" s="55" t="str">
        <f>IF(SUM(I129:I130)&gt;0,SUM(I129:I130),"")</f>
        <v/>
      </c>
      <c r="J131" s="44" t="str">
        <f>IF(SUM(J129:J130)&gt;0,SUM(J129:J130),"")</f>
        <v/>
      </c>
      <c r="K131" s="48"/>
    </row>
    <row r="132" spans="1:11" ht="15" x14ac:dyDescent="0.25">
      <c r="A132" s="23">
        <f>A129</f>
        <v>1</v>
      </c>
      <c r="B132" s="13">
        <f>B129</f>
        <v>4</v>
      </c>
      <c r="C132" s="10" t="s">
        <v>22</v>
      </c>
      <c r="D132" s="7" t="s">
        <v>23</v>
      </c>
      <c r="E132" s="39"/>
      <c r="F132" s="35"/>
      <c r="G132" s="54"/>
      <c r="H132" s="54"/>
      <c r="I132" s="54"/>
      <c r="J132" s="43"/>
      <c r="K132" s="47"/>
    </row>
    <row r="133" spans="1:11" ht="15" x14ac:dyDescent="0.25">
      <c r="A133" s="21"/>
      <c r="B133" s="14"/>
      <c r="C133" s="11"/>
      <c r="D133" s="7" t="s">
        <v>24</v>
      </c>
      <c r="E133" s="41"/>
      <c r="F133" s="35"/>
      <c r="G133" s="54"/>
      <c r="H133" s="54"/>
      <c r="I133" s="54"/>
      <c r="J133" s="43"/>
      <c r="K133" s="47"/>
    </row>
    <row r="134" spans="1:11" ht="15" x14ac:dyDescent="0.25">
      <c r="A134" s="21"/>
      <c r="B134" s="14"/>
      <c r="C134" s="11"/>
      <c r="D134" s="7" t="s">
        <v>25</v>
      </c>
      <c r="E134" s="41"/>
      <c r="F134" s="35"/>
      <c r="G134" s="54"/>
      <c r="H134" s="54"/>
      <c r="I134" s="54"/>
      <c r="J134" s="43"/>
      <c r="K134" s="47"/>
    </row>
    <row r="135" spans="1:11" ht="15" x14ac:dyDescent="0.25">
      <c r="A135" s="21"/>
      <c r="B135" s="14"/>
      <c r="C135" s="11"/>
      <c r="D135" s="7" t="s">
        <v>26</v>
      </c>
      <c r="E135" s="34"/>
      <c r="F135" s="35"/>
      <c r="G135" s="54"/>
      <c r="H135" s="54"/>
      <c r="I135" s="54"/>
      <c r="J135" s="43"/>
      <c r="K135" s="47"/>
    </row>
    <row r="136" spans="1:11" ht="15" x14ac:dyDescent="0.25">
      <c r="A136" s="21"/>
      <c r="B136" s="14"/>
      <c r="C136" s="11"/>
      <c r="D136" s="7" t="s">
        <v>27</v>
      </c>
      <c r="E136" s="40"/>
      <c r="F136" s="35"/>
      <c r="G136" s="54"/>
      <c r="H136" s="54"/>
      <c r="I136" s="54"/>
      <c r="J136" s="43"/>
      <c r="K136" s="47"/>
    </row>
    <row r="137" spans="1:11" ht="15" x14ac:dyDescent="0.25">
      <c r="A137" s="21"/>
      <c r="B137" s="14"/>
      <c r="C137" s="11"/>
      <c r="D137" s="7" t="s">
        <v>28</v>
      </c>
      <c r="E137" s="41"/>
      <c r="F137" s="35"/>
      <c r="G137" s="54"/>
      <c r="H137" s="54"/>
      <c r="I137" s="54"/>
      <c r="J137" s="43"/>
      <c r="K137" s="47"/>
    </row>
    <row r="138" spans="1:11" ht="15" x14ac:dyDescent="0.25">
      <c r="A138" s="21"/>
      <c r="B138" s="14"/>
      <c r="C138" s="11"/>
      <c r="D138" s="7" t="s">
        <v>29</v>
      </c>
      <c r="E138" s="34"/>
      <c r="F138" s="35"/>
      <c r="G138" s="54"/>
      <c r="H138" s="54"/>
      <c r="I138" s="54"/>
      <c r="J138" s="43"/>
      <c r="K138" s="47"/>
    </row>
    <row r="139" spans="1:11" ht="15" x14ac:dyDescent="0.25">
      <c r="A139" s="21"/>
      <c r="B139" s="14"/>
      <c r="C139" s="11"/>
      <c r="D139" s="6"/>
      <c r="E139" s="34"/>
      <c r="F139" s="35"/>
      <c r="G139" s="54"/>
      <c r="H139" s="54"/>
      <c r="I139" s="54"/>
      <c r="J139" s="43"/>
      <c r="K139" s="47"/>
    </row>
    <row r="140" spans="1:11" ht="15" x14ac:dyDescent="0.25">
      <c r="A140" s="21"/>
      <c r="B140" s="14"/>
      <c r="C140" s="11"/>
      <c r="D140" s="6"/>
      <c r="E140" s="34"/>
      <c r="F140" s="35"/>
      <c r="G140" s="54"/>
      <c r="H140" s="54"/>
      <c r="I140" s="54"/>
      <c r="J140" s="43"/>
      <c r="K140" s="47"/>
    </row>
    <row r="141" spans="1:11" ht="15" x14ac:dyDescent="0.25">
      <c r="A141" s="22"/>
      <c r="B141" s="15"/>
      <c r="C141" s="8"/>
      <c r="D141" s="16" t="s">
        <v>30</v>
      </c>
      <c r="E141" s="9"/>
      <c r="F141" s="17"/>
      <c r="G141" s="55" t="str">
        <f>IF(SUM(G132:G140)&gt;0,SUM(G132:G140),"")</f>
        <v/>
      </c>
      <c r="H141" s="55" t="str">
        <f>IF(SUM(H132:H140)&gt;0,SUM(H132:H140),"")</f>
        <v/>
      </c>
      <c r="I141" s="55" t="str">
        <f>IF(SUM(I132:I140)&gt;0,SUM(I132:I140),"")</f>
        <v/>
      </c>
      <c r="J141" s="44" t="str">
        <f>IF(SUM(J132:J140)&gt;0,SUM(J132:J140),"")</f>
        <v/>
      </c>
      <c r="K141" s="48"/>
    </row>
    <row r="142" spans="1:11" ht="15" x14ac:dyDescent="0.25">
      <c r="A142" s="23">
        <f>A132</f>
        <v>1</v>
      </c>
      <c r="B142" s="13">
        <f>B132</f>
        <v>4</v>
      </c>
      <c r="C142" s="10" t="s">
        <v>33</v>
      </c>
      <c r="D142" s="58" t="s">
        <v>36</v>
      </c>
      <c r="E142" s="39"/>
      <c r="F142" s="35"/>
      <c r="G142" s="54"/>
      <c r="H142" s="54"/>
      <c r="I142" s="54"/>
      <c r="J142" s="43"/>
      <c r="K142" s="47"/>
    </row>
    <row r="143" spans="1:11" ht="15" x14ac:dyDescent="0.25">
      <c r="A143" s="21"/>
      <c r="B143" s="14"/>
      <c r="C143" s="11"/>
      <c r="D143" s="6"/>
      <c r="E143" s="41"/>
      <c r="F143" s="35"/>
      <c r="G143" s="54"/>
      <c r="H143" s="54"/>
      <c r="I143" s="54"/>
      <c r="J143" s="43"/>
      <c r="K143" s="47"/>
    </row>
    <row r="144" spans="1:11" ht="15" x14ac:dyDescent="0.25">
      <c r="A144" s="21"/>
      <c r="B144" s="14"/>
      <c r="C144" s="11"/>
      <c r="D144" s="6"/>
      <c r="E144" s="41"/>
      <c r="F144" s="35"/>
      <c r="G144" s="54"/>
      <c r="H144" s="54"/>
      <c r="I144" s="54"/>
      <c r="J144" s="43"/>
      <c r="K144" s="47"/>
    </row>
    <row r="145" spans="1:11" ht="15" x14ac:dyDescent="0.25">
      <c r="A145" s="21"/>
      <c r="B145" s="14"/>
      <c r="C145" s="11"/>
      <c r="D145" s="6"/>
      <c r="E145" s="34"/>
      <c r="F145" s="35"/>
      <c r="G145" s="54"/>
      <c r="H145" s="54"/>
      <c r="I145" s="54"/>
      <c r="J145" s="43"/>
      <c r="K145" s="47"/>
    </row>
    <row r="146" spans="1:11" ht="15.75" thickBot="1" x14ac:dyDescent="0.3">
      <c r="A146" s="22"/>
      <c r="B146" s="15"/>
      <c r="C146" s="8"/>
      <c r="D146" s="16" t="s">
        <v>30</v>
      </c>
      <c r="E146" s="9"/>
      <c r="F146" s="17"/>
      <c r="G146" s="55" t="str">
        <f>IF(SUM(G142:G145)&gt;0,SUM(G142:G145),"")</f>
        <v/>
      </c>
      <c r="H146" s="55" t="str">
        <f>IF(SUM(H142:H145)&gt;0,SUM(H142:H145),"")</f>
        <v/>
      </c>
      <c r="I146" s="55" t="str">
        <f>IF(SUM(I142:I145)&gt;0,SUM(I142:I145),"")</f>
        <v/>
      </c>
      <c r="J146" s="44" t="str">
        <f>IF(SUM(J142:J145)&gt;0,SUM(J142:J145),"")</f>
        <v/>
      </c>
      <c r="K146" s="48"/>
    </row>
    <row r="147" spans="1:11" ht="15" x14ac:dyDescent="0.25">
      <c r="A147" s="23">
        <f>A142</f>
        <v>1</v>
      </c>
      <c r="B147" s="13">
        <f>B142</f>
        <v>4</v>
      </c>
      <c r="C147" s="10" t="s">
        <v>34</v>
      </c>
      <c r="D147" s="5" t="s">
        <v>19</v>
      </c>
      <c r="E147" s="39"/>
      <c r="F147" s="35"/>
      <c r="G147" s="54"/>
      <c r="H147" s="54"/>
      <c r="I147" s="54"/>
      <c r="J147" s="43"/>
      <c r="K147" s="47"/>
    </row>
    <row r="148" spans="1:11" ht="15" x14ac:dyDescent="0.25">
      <c r="A148" s="21"/>
      <c r="B148" s="14"/>
      <c r="C148" s="11"/>
      <c r="D148" s="7" t="s">
        <v>26</v>
      </c>
      <c r="E148" s="41"/>
      <c r="F148" s="35"/>
      <c r="G148" s="54"/>
      <c r="H148" s="54"/>
      <c r="I148" s="54"/>
      <c r="J148" s="43"/>
      <c r="K148" s="47"/>
    </row>
    <row r="149" spans="1:11" ht="15" x14ac:dyDescent="0.25">
      <c r="A149" s="21"/>
      <c r="B149" s="14"/>
      <c r="C149" s="11"/>
      <c r="D149" s="7" t="s">
        <v>27</v>
      </c>
      <c r="E149" s="41"/>
      <c r="F149" s="35"/>
      <c r="G149" s="54"/>
      <c r="H149" s="54"/>
      <c r="I149" s="54"/>
      <c r="J149" s="43"/>
      <c r="K149" s="47"/>
    </row>
    <row r="150" spans="1:11" ht="15" x14ac:dyDescent="0.25">
      <c r="A150" s="21"/>
      <c r="B150" s="14"/>
      <c r="C150" s="11"/>
      <c r="D150" s="7" t="s">
        <v>28</v>
      </c>
      <c r="E150" s="34"/>
      <c r="F150" s="35"/>
      <c r="G150" s="54"/>
      <c r="H150" s="54"/>
      <c r="I150" s="54"/>
      <c r="J150" s="43"/>
      <c r="K150" s="47"/>
    </row>
    <row r="151" spans="1:11" ht="15" x14ac:dyDescent="0.25">
      <c r="A151" s="21"/>
      <c r="B151" s="14"/>
      <c r="C151" s="11"/>
      <c r="D151" s="7" t="s">
        <v>29</v>
      </c>
      <c r="E151" s="40"/>
      <c r="F151" s="35"/>
      <c r="G151" s="54"/>
      <c r="H151" s="54"/>
      <c r="I151" s="54"/>
      <c r="J151" s="43"/>
      <c r="K151" s="47"/>
    </row>
    <row r="152" spans="1:11" ht="15" x14ac:dyDescent="0.25">
      <c r="A152" s="21"/>
      <c r="B152" s="14"/>
      <c r="C152" s="11"/>
      <c r="D152" s="6"/>
      <c r="E152" s="41"/>
      <c r="F152" s="35"/>
      <c r="G152" s="54"/>
      <c r="H152" s="54"/>
      <c r="I152" s="54"/>
      <c r="J152" s="43"/>
      <c r="K152" s="47"/>
    </row>
    <row r="153" spans="1:11" ht="15" x14ac:dyDescent="0.25">
      <c r="A153" s="21"/>
      <c r="B153" s="14"/>
      <c r="C153" s="11"/>
      <c r="D153" s="6"/>
      <c r="E153" s="34"/>
      <c r="F153" s="35"/>
      <c r="G153" s="54"/>
      <c r="H153" s="54"/>
      <c r="I153" s="54"/>
      <c r="J153" s="43"/>
      <c r="K153" s="47"/>
    </row>
    <row r="154" spans="1:11" ht="15" x14ac:dyDescent="0.25">
      <c r="A154" s="22"/>
      <c r="B154" s="15"/>
      <c r="C154" s="8"/>
      <c r="D154" s="16" t="s">
        <v>30</v>
      </c>
      <c r="E154" s="9"/>
      <c r="F154" s="17"/>
      <c r="G154" s="55" t="str">
        <f>IF(SUM(G147:G153)&gt;0,SUM(G147:G153),"")</f>
        <v/>
      </c>
      <c r="H154" s="55" t="str">
        <f>IF(SUM(H147:H153)&gt;0,SUM(H147:H153),"")</f>
        <v/>
      </c>
      <c r="I154" s="55" t="str">
        <f>IF(SUM(I147:I153)&gt;0,SUM(I147:I153),"")</f>
        <v/>
      </c>
      <c r="J154" s="44" t="str">
        <f>IF(SUM(J147:J153)&gt;0,SUM(J147:J153),"")</f>
        <v/>
      </c>
      <c r="K154" s="48"/>
    </row>
    <row r="155" spans="1:11" ht="15" x14ac:dyDescent="0.25">
      <c r="A155" s="23">
        <f>A147</f>
        <v>1</v>
      </c>
      <c r="B155" s="13">
        <f>B147</f>
        <v>4</v>
      </c>
      <c r="C155" s="10" t="s">
        <v>35</v>
      </c>
      <c r="D155" s="7" t="s">
        <v>27</v>
      </c>
      <c r="E155" s="39"/>
      <c r="F155" s="35"/>
      <c r="G155" s="54"/>
      <c r="H155" s="54"/>
      <c r="I155" s="54"/>
      <c r="J155" s="43"/>
      <c r="K155" s="47"/>
    </row>
    <row r="156" spans="1:11" ht="15" x14ac:dyDescent="0.25">
      <c r="A156" s="21"/>
      <c r="B156" s="14"/>
      <c r="C156" s="11"/>
      <c r="D156" s="6"/>
      <c r="E156" s="41"/>
      <c r="F156" s="35"/>
      <c r="G156" s="54"/>
      <c r="H156" s="54"/>
      <c r="I156" s="54"/>
      <c r="J156" s="43"/>
      <c r="K156" s="47"/>
    </row>
    <row r="157" spans="1:11" ht="15" x14ac:dyDescent="0.25">
      <c r="A157" s="22"/>
      <c r="B157" s="15"/>
      <c r="C157" s="8"/>
      <c r="D157" s="16" t="s">
        <v>30</v>
      </c>
      <c r="E157" s="9"/>
      <c r="F157" s="17"/>
      <c r="G157" s="55" t="str">
        <f>IF(SUM(G155:G156)&gt;0,SUM(G155:G156),"")</f>
        <v/>
      </c>
      <c r="H157" s="55" t="str">
        <f>IF(SUM(H155:H156)&gt;0,SUM(H155:H156),"")</f>
        <v/>
      </c>
      <c r="I157" s="55" t="str">
        <f>IF(SUM(I155:I156)&gt;0,SUM(I155:I156),"")</f>
        <v/>
      </c>
      <c r="J157" s="44" t="str">
        <f>IF(SUM(J155:J156)&gt;0,SUM(J155:J156),"")</f>
        <v/>
      </c>
      <c r="K157" s="48"/>
    </row>
    <row r="158" spans="1:11" ht="15.75" thickBot="1" x14ac:dyDescent="0.25">
      <c r="A158" s="24">
        <f>A121</f>
        <v>1</v>
      </c>
      <c r="B158" s="25">
        <f>B121</f>
        <v>4</v>
      </c>
      <c r="C158" s="101" t="s">
        <v>4</v>
      </c>
      <c r="D158" s="102"/>
      <c r="E158" s="26"/>
      <c r="F158" s="27"/>
      <c r="G158" s="56">
        <f>SUM(G121:G157)/2</f>
        <v>20.679999999999996</v>
      </c>
      <c r="H158" s="56">
        <f>SUM(H121:H157)/2</f>
        <v>42.53</v>
      </c>
      <c r="I158" s="56">
        <f>SUM(I121:I157)/2</f>
        <v>77.56</v>
      </c>
      <c r="J158" s="56">
        <f>SUM(J121:J157)/2</f>
        <v>718.49</v>
      </c>
      <c r="K158" s="56"/>
    </row>
    <row r="159" spans="1:11" ht="15" x14ac:dyDescent="0.25">
      <c r="A159" s="18">
        <v>1</v>
      </c>
      <c r="B159" s="19">
        <v>5</v>
      </c>
      <c r="C159" s="20" t="s">
        <v>18</v>
      </c>
      <c r="D159" s="5" t="s">
        <v>19</v>
      </c>
      <c r="E159" s="119" t="s">
        <v>139</v>
      </c>
      <c r="F159" s="75" t="s">
        <v>140</v>
      </c>
      <c r="G159" s="120">
        <v>30.7</v>
      </c>
      <c r="H159" s="120">
        <v>18.899999999999999</v>
      </c>
      <c r="I159" s="120">
        <v>49.63</v>
      </c>
      <c r="J159" s="120">
        <v>491.48</v>
      </c>
      <c r="K159" s="67" t="s">
        <v>81</v>
      </c>
    </row>
    <row r="160" spans="1:11" ht="15" x14ac:dyDescent="0.25">
      <c r="A160" s="21"/>
      <c r="B160" s="14"/>
      <c r="C160" s="11"/>
      <c r="D160" s="7" t="s">
        <v>20</v>
      </c>
      <c r="E160" s="59" t="s">
        <v>41</v>
      </c>
      <c r="F160" s="66" t="s">
        <v>55</v>
      </c>
      <c r="G160" s="64">
        <v>3.64</v>
      </c>
      <c r="H160" s="64">
        <v>3.34</v>
      </c>
      <c r="I160" s="64">
        <v>24.1</v>
      </c>
      <c r="J160" s="70">
        <v>134.77000000000001</v>
      </c>
      <c r="K160" s="68" t="s">
        <v>42</v>
      </c>
    </row>
    <row r="161" spans="1:11" ht="27" customHeight="1" x14ac:dyDescent="0.25">
      <c r="A161" s="21"/>
      <c r="B161" s="14"/>
      <c r="C161" s="11"/>
      <c r="D161" s="88" t="s">
        <v>21</v>
      </c>
      <c r="E161" s="73" t="s">
        <v>38</v>
      </c>
      <c r="F161" s="91" t="s">
        <v>59</v>
      </c>
      <c r="G161" s="51">
        <v>3.31</v>
      </c>
      <c r="H161" s="51">
        <v>0.33</v>
      </c>
      <c r="I161" s="51">
        <v>23.45</v>
      </c>
      <c r="J161" s="51">
        <v>111.95</v>
      </c>
      <c r="K161" s="47" t="s">
        <v>39</v>
      </c>
    </row>
    <row r="162" spans="1:11" ht="15" x14ac:dyDescent="0.25">
      <c r="A162" s="21"/>
      <c r="B162" s="14"/>
      <c r="C162" s="11"/>
      <c r="D162" s="6" t="s">
        <v>63</v>
      </c>
      <c r="E162" s="59"/>
      <c r="F162" s="66"/>
      <c r="G162" s="64"/>
      <c r="H162" s="64"/>
      <c r="I162" s="64"/>
      <c r="J162" s="70"/>
      <c r="K162" s="68"/>
    </row>
    <row r="163" spans="1:11" ht="15" x14ac:dyDescent="0.25">
      <c r="A163" s="21"/>
      <c r="B163" s="14"/>
      <c r="C163" s="11"/>
      <c r="D163" s="6"/>
      <c r="E163" s="34" t="s">
        <v>79</v>
      </c>
      <c r="F163" s="35" t="s">
        <v>80</v>
      </c>
      <c r="G163" s="51">
        <v>10.87</v>
      </c>
      <c r="H163" s="51">
        <v>6.99</v>
      </c>
      <c r="I163" s="51">
        <v>21.34</v>
      </c>
      <c r="J163" s="51">
        <v>195.17</v>
      </c>
      <c r="K163" s="47" t="s">
        <v>82</v>
      </c>
    </row>
    <row r="164" spans="1:11" ht="15" x14ac:dyDescent="0.25">
      <c r="A164" s="21"/>
      <c r="B164" s="14"/>
      <c r="C164" s="11"/>
      <c r="D164" s="6"/>
      <c r="E164" s="34" t="s">
        <v>79</v>
      </c>
      <c r="F164" s="35" t="s">
        <v>80</v>
      </c>
      <c r="G164" s="51">
        <v>10.87</v>
      </c>
      <c r="H164" s="51">
        <v>6.99</v>
      </c>
      <c r="I164" s="51">
        <v>21.34</v>
      </c>
      <c r="J164" s="51">
        <v>195.17</v>
      </c>
      <c r="K164" s="47" t="s">
        <v>82</v>
      </c>
    </row>
    <row r="165" spans="1:11" ht="15.75" thickBot="1" x14ac:dyDescent="0.3">
      <c r="A165" s="22"/>
      <c r="B165" s="15"/>
      <c r="C165" s="8"/>
      <c r="D165" s="16" t="s">
        <v>30</v>
      </c>
      <c r="E165" s="9"/>
      <c r="F165" s="17">
        <v>550</v>
      </c>
      <c r="G165" s="52">
        <f>SUM(G159:G164)</f>
        <v>59.389999999999993</v>
      </c>
      <c r="H165" s="52">
        <f>SUM(H159:H164)</f>
        <v>36.549999999999997</v>
      </c>
      <c r="I165" s="52">
        <f>SUM(I159:I164)</f>
        <v>139.86000000000001</v>
      </c>
      <c r="J165" s="52">
        <f>IF(SUM(J159:J164)&gt;0,SUM(J159:J164),"")</f>
        <v>1128.54</v>
      </c>
      <c r="K165" s="48"/>
    </row>
    <row r="166" spans="1:11" ht="15" x14ac:dyDescent="0.25">
      <c r="A166" s="18">
        <f>A159</f>
        <v>1</v>
      </c>
      <c r="B166" s="19">
        <f>B159</f>
        <v>5</v>
      </c>
      <c r="C166" s="20" t="s">
        <v>32</v>
      </c>
      <c r="D166" s="58" t="s">
        <v>36</v>
      </c>
      <c r="E166" s="32"/>
      <c r="F166" s="33"/>
      <c r="G166" s="53"/>
      <c r="H166" s="53"/>
      <c r="I166" s="53"/>
      <c r="J166" s="42"/>
      <c r="K166" s="46"/>
    </row>
    <row r="167" spans="1:11" ht="15" x14ac:dyDescent="0.25">
      <c r="A167" s="21"/>
      <c r="B167" s="14"/>
      <c r="C167" s="11"/>
      <c r="D167" s="6"/>
      <c r="E167" s="34"/>
      <c r="F167" s="35"/>
      <c r="G167" s="54"/>
      <c r="H167" s="54"/>
      <c r="I167" s="54"/>
      <c r="J167" s="43"/>
      <c r="K167" s="47"/>
    </row>
    <row r="168" spans="1:11" ht="15" x14ac:dyDescent="0.25">
      <c r="A168" s="22"/>
      <c r="B168" s="15"/>
      <c r="C168" s="8"/>
      <c r="D168" s="16" t="s">
        <v>30</v>
      </c>
      <c r="E168" s="9"/>
      <c r="F168" s="17"/>
      <c r="G168" s="55" t="str">
        <f>IF(SUM(G166:G167)&gt;0,SUM(G166:G167),"")</f>
        <v/>
      </c>
      <c r="H168" s="55" t="str">
        <f>IF(SUM(H166:H167)&gt;0,SUM(H166:H167),"")</f>
        <v/>
      </c>
      <c r="I168" s="55" t="str">
        <f>IF(SUM(I166:I167)&gt;0,SUM(I166:I167),"")</f>
        <v/>
      </c>
      <c r="J168" s="44" t="str">
        <f>IF(SUM(J166:J167)&gt;0,SUM(J166:J167),"")</f>
        <v/>
      </c>
      <c r="K168" s="48"/>
    </row>
    <row r="169" spans="1:11" ht="15" x14ac:dyDescent="0.25">
      <c r="A169" s="23">
        <f>A166</f>
        <v>1</v>
      </c>
      <c r="B169" s="13">
        <f>B166</f>
        <v>5</v>
      </c>
      <c r="C169" s="10" t="s">
        <v>22</v>
      </c>
      <c r="D169" s="7" t="s">
        <v>23</v>
      </c>
      <c r="E169" s="39"/>
      <c r="F169" s="35"/>
      <c r="G169" s="54"/>
      <c r="H169" s="54"/>
      <c r="I169" s="54"/>
      <c r="J169" s="43"/>
      <c r="K169" s="47"/>
    </row>
    <row r="170" spans="1:11" ht="15" x14ac:dyDescent="0.25">
      <c r="A170" s="21"/>
      <c r="B170" s="14"/>
      <c r="C170" s="11"/>
      <c r="D170" s="7" t="s">
        <v>24</v>
      </c>
      <c r="E170" s="41"/>
      <c r="F170" s="35"/>
      <c r="G170" s="54"/>
      <c r="H170" s="54"/>
      <c r="I170" s="54"/>
      <c r="J170" s="43"/>
      <c r="K170" s="47"/>
    </row>
    <row r="171" spans="1:11" ht="15" x14ac:dyDescent="0.25">
      <c r="A171" s="21"/>
      <c r="B171" s="14"/>
      <c r="C171" s="11"/>
      <c r="D171" s="7" t="s">
        <v>25</v>
      </c>
      <c r="E171" s="41"/>
      <c r="F171" s="35"/>
      <c r="G171" s="54"/>
      <c r="H171" s="54"/>
      <c r="I171" s="54"/>
      <c r="J171" s="43"/>
      <c r="K171" s="47"/>
    </row>
    <row r="172" spans="1:11" ht="15" x14ac:dyDescent="0.25">
      <c r="A172" s="21"/>
      <c r="B172" s="14"/>
      <c r="C172" s="11"/>
      <c r="D172" s="7" t="s">
        <v>26</v>
      </c>
      <c r="E172" s="34"/>
      <c r="F172" s="35"/>
      <c r="G172" s="54"/>
      <c r="H172" s="54"/>
      <c r="I172" s="54"/>
      <c r="J172" s="43"/>
      <c r="K172" s="47"/>
    </row>
    <row r="173" spans="1:11" ht="15" x14ac:dyDescent="0.25">
      <c r="A173" s="21"/>
      <c r="B173" s="14"/>
      <c r="C173" s="11"/>
      <c r="D173" s="7" t="s">
        <v>27</v>
      </c>
      <c r="E173" s="40"/>
      <c r="F173" s="35"/>
      <c r="G173" s="54"/>
      <c r="H173" s="54"/>
      <c r="I173" s="54"/>
      <c r="J173" s="43"/>
      <c r="K173" s="47"/>
    </row>
    <row r="174" spans="1:11" ht="15" x14ac:dyDescent="0.25">
      <c r="A174" s="21"/>
      <c r="B174" s="14"/>
      <c r="C174" s="11"/>
      <c r="D174" s="7" t="s">
        <v>28</v>
      </c>
      <c r="E174" s="41"/>
      <c r="F174" s="35"/>
      <c r="G174" s="54"/>
      <c r="H174" s="54"/>
      <c r="I174" s="54"/>
      <c r="J174" s="43"/>
      <c r="K174" s="47"/>
    </row>
    <row r="175" spans="1:11" ht="15" x14ac:dyDescent="0.25">
      <c r="A175" s="21"/>
      <c r="B175" s="14"/>
      <c r="C175" s="11"/>
      <c r="D175" s="7" t="s">
        <v>29</v>
      </c>
      <c r="E175" s="34"/>
      <c r="F175" s="35"/>
      <c r="G175" s="54"/>
      <c r="H175" s="54"/>
      <c r="I175" s="54"/>
      <c r="J175" s="43"/>
      <c r="K175" s="47"/>
    </row>
    <row r="176" spans="1:11" ht="15" x14ac:dyDescent="0.25">
      <c r="A176" s="21"/>
      <c r="B176" s="14"/>
      <c r="C176" s="11"/>
      <c r="D176" s="6"/>
      <c r="E176" s="34"/>
      <c r="F176" s="35"/>
      <c r="G176" s="54"/>
      <c r="H176" s="54"/>
      <c r="I176" s="54"/>
      <c r="J176" s="43"/>
      <c r="K176" s="47"/>
    </row>
    <row r="177" spans="1:11" ht="15" x14ac:dyDescent="0.25">
      <c r="A177" s="21"/>
      <c r="B177" s="14"/>
      <c r="C177" s="11"/>
      <c r="D177" s="6"/>
      <c r="E177" s="34"/>
      <c r="F177" s="35"/>
      <c r="G177" s="54"/>
      <c r="H177" s="54"/>
      <c r="I177" s="54"/>
      <c r="J177" s="43"/>
      <c r="K177" s="47"/>
    </row>
    <row r="178" spans="1:11" ht="15" x14ac:dyDescent="0.25">
      <c r="A178" s="22"/>
      <c r="B178" s="15"/>
      <c r="C178" s="8"/>
      <c r="D178" s="16" t="s">
        <v>30</v>
      </c>
      <c r="E178" s="9"/>
      <c r="F178" s="17"/>
      <c r="G178" s="55" t="str">
        <f>IF(SUM(G169:G177)&gt;0,SUM(G169:G177),"")</f>
        <v/>
      </c>
      <c r="H178" s="55" t="str">
        <f>IF(SUM(H169:H177)&gt;0,SUM(H169:H177),"")</f>
        <v/>
      </c>
      <c r="I178" s="55" t="str">
        <f>IF(SUM(I169:I177)&gt;0,SUM(I169:I177),"")</f>
        <v/>
      </c>
      <c r="J178" s="44" t="str">
        <f>IF(SUM(J169:J177)&gt;0,SUM(J169:J177),"")</f>
        <v/>
      </c>
      <c r="K178" s="48"/>
    </row>
    <row r="179" spans="1:11" ht="15" x14ac:dyDescent="0.25">
      <c r="A179" s="23">
        <f>A169</f>
        <v>1</v>
      </c>
      <c r="B179" s="13">
        <f>B169</f>
        <v>5</v>
      </c>
      <c r="C179" s="10" t="s">
        <v>33</v>
      </c>
      <c r="D179" s="58" t="s">
        <v>36</v>
      </c>
      <c r="E179" s="39"/>
      <c r="F179" s="35"/>
      <c r="G179" s="54"/>
      <c r="H179" s="54"/>
      <c r="I179" s="54"/>
      <c r="J179" s="43"/>
      <c r="K179" s="47"/>
    </row>
    <row r="180" spans="1:11" ht="15" x14ac:dyDescent="0.25">
      <c r="A180" s="21"/>
      <c r="B180" s="14"/>
      <c r="C180" s="11"/>
      <c r="D180" s="6"/>
      <c r="E180" s="41"/>
      <c r="F180" s="35"/>
      <c r="G180" s="54"/>
      <c r="H180" s="54"/>
      <c r="I180" s="54"/>
      <c r="J180" s="43"/>
      <c r="K180" s="47"/>
    </row>
    <row r="181" spans="1:11" ht="15" x14ac:dyDescent="0.25">
      <c r="A181" s="21"/>
      <c r="B181" s="14"/>
      <c r="C181" s="11"/>
      <c r="D181" s="6"/>
      <c r="E181" s="41"/>
      <c r="F181" s="35"/>
      <c r="G181" s="54"/>
      <c r="H181" s="54"/>
      <c r="I181" s="54"/>
      <c r="J181" s="43"/>
      <c r="K181" s="47"/>
    </row>
    <row r="182" spans="1:11" ht="15" x14ac:dyDescent="0.25">
      <c r="A182" s="21"/>
      <c r="B182" s="14"/>
      <c r="C182" s="11"/>
      <c r="D182" s="6"/>
      <c r="E182" s="34"/>
      <c r="F182" s="35"/>
      <c r="G182" s="54"/>
      <c r="H182" s="54"/>
      <c r="I182" s="54"/>
      <c r="J182" s="43"/>
      <c r="K182" s="47"/>
    </row>
    <row r="183" spans="1:11" ht="15.75" thickBot="1" x14ac:dyDescent="0.3">
      <c r="A183" s="22"/>
      <c r="B183" s="15"/>
      <c r="C183" s="8"/>
      <c r="D183" s="16" t="s">
        <v>30</v>
      </c>
      <c r="E183" s="9"/>
      <c r="F183" s="17"/>
      <c r="G183" s="55" t="str">
        <f>IF(SUM(G179:G182)&gt;0,SUM(G179:G182),"")</f>
        <v/>
      </c>
      <c r="H183" s="55" t="str">
        <f>IF(SUM(H179:H182)&gt;0,SUM(H179:H182),"")</f>
        <v/>
      </c>
      <c r="I183" s="55" t="str">
        <f>IF(SUM(I179:I182)&gt;0,SUM(I179:I182),"")</f>
        <v/>
      </c>
      <c r="J183" s="44" t="str">
        <f>IF(SUM(J179:J182)&gt;0,SUM(J179:J182),"")</f>
        <v/>
      </c>
      <c r="K183" s="48"/>
    </row>
    <row r="184" spans="1:11" ht="15" x14ac:dyDescent="0.25">
      <c r="A184" s="23">
        <f>A179</f>
        <v>1</v>
      </c>
      <c r="B184" s="13">
        <f>B179</f>
        <v>5</v>
      </c>
      <c r="C184" s="10" t="s">
        <v>34</v>
      </c>
      <c r="D184" s="5" t="s">
        <v>19</v>
      </c>
      <c r="E184" s="39"/>
      <c r="F184" s="35"/>
      <c r="G184" s="54"/>
      <c r="H184" s="54"/>
      <c r="I184" s="54"/>
      <c r="J184" s="43"/>
      <c r="K184" s="47"/>
    </row>
    <row r="185" spans="1:11" ht="15" x14ac:dyDescent="0.25">
      <c r="A185" s="21"/>
      <c r="B185" s="14"/>
      <c r="C185" s="11"/>
      <c r="D185" s="7" t="s">
        <v>26</v>
      </c>
      <c r="E185" s="41"/>
      <c r="F185" s="35"/>
      <c r="G185" s="54"/>
      <c r="H185" s="54"/>
      <c r="I185" s="54"/>
      <c r="J185" s="43"/>
      <c r="K185" s="47"/>
    </row>
    <row r="186" spans="1:11" ht="15" x14ac:dyDescent="0.25">
      <c r="A186" s="21"/>
      <c r="B186" s="14"/>
      <c r="C186" s="11"/>
      <c r="D186" s="7" t="s">
        <v>27</v>
      </c>
      <c r="E186" s="41"/>
      <c r="F186" s="35"/>
      <c r="G186" s="54"/>
      <c r="H186" s="54"/>
      <c r="I186" s="54"/>
      <c r="J186" s="43"/>
      <c r="K186" s="47"/>
    </row>
    <row r="187" spans="1:11" ht="15" x14ac:dyDescent="0.25">
      <c r="A187" s="21"/>
      <c r="B187" s="14"/>
      <c r="C187" s="11"/>
      <c r="D187" s="7" t="s">
        <v>28</v>
      </c>
      <c r="E187" s="34"/>
      <c r="F187" s="35"/>
      <c r="G187" s="54"/>
      <c r="H187" s="54"/>
      <c r="I187" s="54"/>
      <c r="J187" s="43"/>
      <c r="K187" s="47"/>
    </row>
    <row r="188" spans="1:11" ht="15" x14ac:dyDescent="0.25">
      <c r="A188" s="21"/>
      <c r="B188" s="14"/>
      <c r="C188" s="11"/>
      <c r="D188" s="7" t="s">
        <v>29</v>
      </c>
      <c r="E188" s="40"/>
      <c r="F188" s="35"/>
      <c r="G188" s="54"/>
      <c r="H188" s="54"/>
      <c r="I188" s="54"/>
      <c r="J188" s="43"/>
      <c r="K188" s="47"/>
    </row>
    <row r="189" spans="1:11" ht="15" x14ac:dyDescent="0.25">
      <c r="A189" s="21"/>
      <c r="B189" s="14"/>
      <c r="C189" s="11"/>
      <c r="D189" s="6"/>
      <c r="E189" s="41"/>
      <c r="F189" s="35"/>
      <c r="G189" s="54"/>
      <c r="H189" s="54"/>
      <c r="I189" s="54"/>
      <c r="J189" s="43"/>
      <c r="K189" s="47"/>
    </row>
    <row r="190" spans="1:11" ht="15" x14ac:dyDescent="0.25">
      <c r="A190" s="21"/>
      <c r="B190" s="14"/>
      <c r="C190" s="11"/>
      <c r="D190" s="6"/>
      <c r="E190" s="34"/>
      <c r="F190" s="35"/>
      <c r="G190" s="54"/>
      <c r="H190" s="54"/>
      <c r="I190" s="54"/>
      <c r="J190" s="43"/>
      <c r="K190" s="47"/>
    </row>
    <row r="191" spans="1:11" ht="15" x14ac:dyDescent="0.25">
      <c r="A191" s="22"/>
      <c r="B191" s="15"/>
      <c r="C191" s="8"/>
      <c r="D191" s="16" t="s">
        <v>30</v>
      </c>
      <c r="E191" s="9"/>
      <c r="F191" s="17"/>
      <c r="G191" s="55" t="str">
        <f>IF(SUM(G184:G190)&gt;0,SUM(G184:G190),"")</f>
        <v/>
      </c>
      <c r="H191" s="55" t="str">
        <f>IF(SUM(H184:H190)&gt;0,SUM(H184:H190),"")</f>
        <v/>
      </c>
      <c r="I191" s="55" t="str">
        <f>IF(SUM(I184:I190)&gt;0,SUM(I184:I190),"")</f>
        <v/>
      </c>
      <c r="J191" s="44" t="str">
        <f>IF(SUM(J184:J190)&gt;0,SUM(J184:J190),"")</f>
        <v/>
      </c>
      <c r="K191" s="48"/>
    </row>
    <row r="192" spans="1:11" ht="15" x14ac:dyDescent="0.25">
      <c r="A192" s="23">
        <f>A184</f>
        <v>1</v>
      </c>
      <c r="B192" s="13">
        <f>B184</f>
        <v>5</v>
      </c>
      <c r="C192" s="10" t="s">
        <v>35</v>
      </c>
      <c r="D192" s="7" t="s">
        <v>27</v>
      </c>
      <c r="E192" s="39"/>
      <c r="F192" s="35"/>
      <c r="G192" s="54"/>
      <c r="H192" s="54"/>
      <c r="I192" s="54"/>
      <c r="J192" s="43"/>
      <c r="K192" s="47"/>
    </row>
    <row r="193" spans="1:11" ht="15" x14ac:dyDescent="0.25">
      <c r="A193" s="21"/>
      <c r="B193" s="14"/>
      <c r="C193" s="11"/>
      <c r="D193" s="6"/>
      <c r="E193" s="41"/>
      <c r="F193" s="35"/>
      <c r="G193" s="54"/>
      <c r="H193" s="54"/>
      <c r="I193" s="54"/>
      <c r="J193" s="43"/>
      <c r="K193" s="47"/>
    </row>
    <row r="194" spans="1:11" ht="15" x14ac:dyDescent="0.25">
      <c r="A194" s="22"/>
      <c r="B194" s="15"/>
      <c r="C194" s="8"/>
      <c r="D194" s="16" t="s">
        <v>30</v>
      </c>
      <c r="E194" s="9"/>
      <c r="F194" s="17"/>
      <c r="G194" s="55" t="str">
        <f>IF(SUM(G192:G193)&gt;0,SUM(G192:G193),"")</f>
        <v/>
      </c>
      <c r="H194" s="55" t="str">
        <f>IF(SUM(H192:H193)&gt;0,SUM(H192:H193),"")</f>
        <v/>
      </c>
      <c r="I194" s="55" t="str">
        <f>IF(SUM(I192:I193)&gt;0,SUM(I192:I193),"")</f>
        <v/>
      </c>
      <c r="J194" s="44" t="str">
        <f>IF(SUM(J192:J193)&gt;0,SUM(J192:J193),"")</f>
        <v/>
      </c>
      <c r="K194" s="48"/>
    </row>
    <row r="195" spans="1:11" ht="15.75" thickBot="1" x14ac:dyDescent="0.25">
      <c r="A195" s="24">
        <f>A159</f>
        <v>1</v>
      </c>
      <c r="B195" s="25">
        <f>B159</f>
        <v>5</v>
      </c>
      <c r="C195" s="101" t="s">
        <v>4</v>
      </c>
      <c r="D195" s="102"/>
      <c r="E195" s="26"/>
      <c r="F195" s="27"/>
      <c r="G195" s="56">
        <f>SUM(G159:G194)/2</f>
        <v>59.389999999999993</v>
      </c>
      <c r="H195" s="56">
        <f>SUM(H159:H194)/2</f>
        <v>36.549999999999997</v>
      </c>
      <c r="I195" s="56">
        <f>SUM(I159:I194)/2</f>
        <v>139.86000000000001</v>
      </c>
      <c r="J195" s="56">
        <f>SUM(J159:J194)/2</f>
        <v>1128.54</v>
      </c>
      <c r="K195" s="56"/>
    </row>
    <row r="196" spans="1:11" ht="15" x14ac:dyDescent="0.25">
      <c r="A196" s="18">
        <v>2</v>
      </c>
      <c r="B196" s="19">
        <v>1</v>
      </c>
      <c r="C196" s="20" t="s">
        <v>18</v>
      </c>
      <c r="D196" s="5" t="s">
        <v>19</v>
      </c>
      <c r="E196" s="108" t="s">
        <v>137</v>
      </c>
      <c r="F196" s="33">
        <v>285</v>
      </c>
      <c r="G196" s="116">
        <v>18.11</v>
      </c>
      <c r="H196" s="116">
        <v>101.57</v>
      </c>
      <c r="I196" s="116">
        <v>42.95</v>
      </c>
      <c r="J196" s="112">
        <v>364.52</v>
      </c>
      <c r="K196" s="113" t="s">
        <v>138</v>
      </c>
    </row>
    <row r="197" spans="1:11" ht="15" x14ac:dyDescent="0.25">
      <c r="A197" s="21"/>
      <c r="B197" s="14"/>
      <c r="C197" s="11"/>
      <c r="D197" s="7" t="s">
        <v>20</v>
      </c>
      <c r="E197" s="34" t="s">
        <v>83</v>
      </c>
      <c r="F197" s="35" t="s">
        <v>55</v>
      </c>
      <c r="G197" s="51">
        <v>1</v>
      </c>
      <c r="H197" s="51">
        <v>0.2</v>
      </c>
      <c r="I197" s="51">
        <v>20.6</v>
      </c>
      <c r="J197" s="51">
        <v>86.48</v>
      </c>
      <c r="K197" s="47" t="s">
        <v>39</v>
      </c>
    </row>
    <row r="198" spans="1:11" ht="15" x14ac:dyDescent="0.25">
      <c r="A198" s="21"/>
      <c r="B198" s="14"/>
      <c r="C198" s="11"/>
      <c r="D198" s="7" t="s">
        <v>21</v>
      </c>
      <c r="E198" s="41" t="s">
        <v>38</v>
      </c>
      <c r="F198" s="35" t="s">
        <v>59</v>
      </c>
      <c r="G198" s="64">
        <v>3.31</v>
      </c>
      <c r="H198" s="64">
        <v>0.33</v>
      </c>
      <c r="I198" s="64">
        <v>23.45</v>
      </c>
      <c r="J198" s="70">
        <v>111.95</v>
      </c>
      <c r="K198" s="47" t="s">
        <v>39</v>
      </c>
    </row>
    <row r="199" spans="1:11" ht="27" customHeight="1" x14ac:dyDescent="0.25">
      <c r="A199" s="21"/>
      <c r="B199" s="14"/>
      <c r="C199" s="11"/>
      <c r="D199" s="7" t="s">
        <v>63</v>
      </c>
      <c r="E199" s="34"/>
      <c r="F199" s="35"/>
      <c r="G199" s="51"/>
      <c r="H199" s="51"/>
      <c r="I199" s="51"/>
      <c r="J199" s="51"/>
      <c r="K199" s="47"/>
    </row>
    <row r="200" spans="1:11" ht="15" x14ac:dyDescent="0.25">
      <c r="A200" s="21"/>
      <c r="B200" s="14"/>
      <c r="C200" s="11"/>
      <c r="D200" s="6"/>
      <c r="E200" s="34" t="s">
        <v>40</v>
      </c>
      <c r="F200" s="35" t="s">
        <v>71</v>
      </c>
      <c r="G200" s="51">
        <v>1.98</v>
      </c>
      <c r="H200" s="51">
        <v>0.36</v>
      </c>
      <c r="I200" s="51">
        <v>12.51</v>
      </c>
      <c r="J200" s="51">
        <v>58.01</v>
      </c>
      <c r="K200" s="47" t="s">
        <v>39</v>
      </c>
    </row>
    <row r="201" spans="1:11" ht="15" x14ac:dyDescent="0.25">
      <c r="A201" s="21"/>
      <c r="B201" s="14"/>
      <c r="C201" s="11"/>
    </row>
    <row r="202" spans="1:11" ht="15" x14ac:dyDescent="0.25">
      <c r="A202" s="21"/>
      <c r="B202" s="14"/>
      <c r="C202" s="11"/>
      <c r="D202" s="6"/>
      <c r="E202" s="34"/>
      <c r="F202" s="35"/>
      <c r="G202" s="51"/>
      <c r="H202" s="51"/>
      <c r="I202" s="51"/>
      <c r="J202" s="51"/>
      <c r="K202" s="47"/>
    </row>
    <row r="203" spans="1:11" ht="15.75" thickBot="1" x14ac:dyDescent="0.3">
      <c r="A203" s="22"/>
      <c r="B203" s="15"/>
      <c r="C203" s="8"/>
      <c r="D203" s="16" t="s">
        <v>30</v>
      </c>
      <c r="E203" s="9"/>
      <c r="F203" s="17">
        <v>565</v>
      </c>
      <c r="G203" s="52">
        <f>IF(SUM(G196:G202)&gt;0,SUM(G196:G202),"")</f>
        <v>24.4</v>
      </c>
      <c r="H203" s="52">
        <f>IF(SUM(H196:H202)&gt;0,SUM(H196:H202),"")</f>
        <v>102.46</v>
      </c>
      <c r="I203" s="52">
        <f>IF(SUM(I196:I202)&gt;0,SUM(I196:I202),"")</f>
        <v>99.51</v>
      </c>
      <c r="J203" s="52">
        <f>SUM(J196:J200)</f>
        <v>620.96</v>
      </c>
      <c r="K203" s="48"/>
    </row>
    <row r="204" spans="1:11" ht="15" x14ac:dyDescent="0.25">
      <c r="A204" s="18">
        <f>A196</f>
        <v>2</v>
      </c>
      <c r="B204" s="19">
        <f>B196</f>
        <v>1</v>
      </c>
      <c r="C204" s="20" t="s">
        <v>32</v>
      </c>
      <c r="D204" s="58" t="s">
        <v>36</v>
      </c>
      <c r="E204" s="32"/>
      <c r="F204" s="33"/>
      <c r="G204" s="53"/>
      <c r="H204" s="53"/>
      <c r="I204" s="53"/>
      <c r="J204" s="42"/>
      <c r="K204" s="46"/>
    </row>
    <row r="205" spans="1:11" ht="15" x14ac:dyDescent="0.25">
      <c r="A205" s="21"/>
      <c r="B205" s="14"/>
      <c r="C205" s="11"/>
      <c r="D205" s="6"/>
      <c r="E205" s="34"/>
      <c r="F205" s="35"/>
      <c r="G205" s="54"/>
      <c r="H205" s="54"/>
      <c r="I205" s="54"/>
      <c r="J205" s="43"/>
      <c r="K205" s="47"/>
    </row>
    <row r="206" spans="1:11" ht="15" x14ac:dyDescent="0.25">
      <c r="A206" s="22"/>
      <c r="B206" s="15"/>
      <c r="C206" s="8"/>
      <c r="D206" s="16" t="s">
        <v>30</v>
      </c>
      <c r="E206" s="9"/>
      <c r="F206" s="17"/>
      <c r="G206" s="55" t="str">
        <f>IF(SUM(G204:G205)&gt;0,SUM(G204:G205),"")</f>
        <v/>
      </c>
      <c r="H206" s="55" t="str">
        <f>IF(SUM(H204:H205)&gt;0,SUM(H204:H205),"")</f>
        <v/>
      </c>
      <c r="I206" s="55" t="str">
        <f>IF(SUM(I204:I205)&gt;0,SUM(I204:I205),"")</f>
        <v/>
      </c>
      <c r="J206" s="44" t="str">
        <f>IF(SUM(J204:J205)&gt;0,SUM(J204:J205),"")</f>
        <v/>
      </c>
      <c r="K206" s="48"/>
    </row>
    <row r="207" spans="1:11" ht="15" x14ac:dyDescent="0.25">
      <c r="A207" s="23">
        <f>A204</f>
        <v>2</v>
      </c>
      <c r="B207" s="13">
        <f>B204</f>
        <v>1</v>
      </c>
      <c r="C207" s="10" t="s">
        <v>22</v>
      </c>
      <c r="D207" s="7" t="s">
        <v>23</v>
      </c>
      <c r="E207" s="39"/>
      <c r="F207" s="35"/>
      <c r="G207" s="54"/>
      <c r="H207" s="54"/>
      <c r="I207" s="54"/>
      <c r="J207" s="43"/>
      <c r="K207" s="47"/>
    </row>
    <row r="208" spans="1:11" ht="15" x14ac:dyDescent="0.25">
      <c r="A208" s="21"/>
      <c r="B208" s="14"/>
      <c r="C208" s="11"/>
      <c r="D208" s="7" t="s">
        <v>24</v>
      </c>
      <c r="E208" s="41"/>
      <c r="F208" s="35"/>
      <c r="G208" s="54"/>
      <c r="H208" s="54"/>
      <c r="I208" s="54"/>
      <c r="J208" s="43"/>
      <c r="K208" s="47"/>
    </row>
    <row r="209" spans="1:11" ht="15" x14ac:dyDescent="0.25">
      <c r="A209" s="21"/>
      <c r="B209" s="14"/>
      <c r="C209" s="11"/>
      <c r="D209" s="7" t="s">
        <v>25</v>
      </c>
      <c r="E209" s="41"/>
      <c r="F209" s="35"/>
      <c r="G209" s="54"/>
      <c r="H209" s="54"/>
      <c r="I209" s="54"/>
      <c r="J209" s="43"/>
      <c r="K209" s="47"/>
    </row>
    <row r="210" spans="1:11" ht="15" x14ac:dyDescent="0.25">
      <c r="A210" s="21"/>
      <c r="B210" s="14"/>
      <c r="C210" s="11"/>
      <c r="D210" s="7" t="s">
        <v>26</v>
      </c>
      <c r="E210" s="34"/>
      <c r="F210" s="35"/>
      <c r="G210" s="54"/>
      <c r="H210" s="54"/>
      <c r="I210" s="54"/>
      <c r="J210" s="43"/>
      <c r="K210" s="47"/>
    </row>
    <row r="211" spans="1:11" ht="15" x14ac:dyDescent="0.25">
      <c r="A211" s="21"/>
      <c r="B211" s="14"/>
      <c r="C211" s="11"/>
      <c r="D211" s="7" t="s">
        <v>27</v>
      </c>
      <c r="E211" s="40"/>
      <c r="F211" s="35"/>
      <c r="G211" s="54"/>
      <c r="H211" s="54"/>
      <c r="I211" s="54"/>
      <c r="J211" s="43"/>
      <c r="K211" s="47"/>
    </row>
    <row r="212" spans="1:11" ht="15" x14ac:dyDescent="0.25">
      <c r="A212" s="21"/>
      <c r="B212" s="14"/>
      <c r="C212" s="11"/>
      <c r="D212" s="7" t="s">
        <v>28</v>
      </c>
      <c r="E212" s="41"/>
      <c r="F212" s="35"/>
      <c r="G212" s="54"/>
      <c r="H212" s="54"/>
      <c r="I212" s="54"/>
      <c r="J212" s="43"/>
      <c r="K212" s="47"/>
    </row>
    <row r="213" spans="1:11" ht="15" x14ac:dyDescent="0.25">
      <c r="A213" s="21"/>
      <c r="B213" s="14"/>
      <c r="C213" s="11"/>
      <c r="D213" s="7" t="s">
        <v>29</v>
      </c>
      <c r="E213" s="34"/>
      <c r="F213" s="35"/>
      <c r="G213" s="54"/>
      <c r="H213" s="54"/>
      <c r="I213" s="54"/>
      <c r="J213" s="43"/>
      <c r="K213" s="47"/>
    </row>
    <row r="214" spans="1:11" ht="15" x14ac:dyDescent="0.25">
      <c r="A214" s="21"/>
      <c r="B214" s="14"/>
      <c r="C214" s="11"/>
      <c r="D214" s="6"/>
      <c r="E214" s="34"/>
      <c r="F214" s="35"/>
      <c r="G214" s="54"/>
      <c r="H214" s="54"/>
      <c r="I214" s="54"/>
      <c r="J214" s="43"/>
      <c r="K214" s="47"/>
    </row>
    <row r="215" spans="1:11" ht="15" x14ac:dyDescent="0.25">
      <c r="A215" s="21"/>
      <c r="B215" s="14"/>
      <c r="C215" s="11"/>
      <c r="D215" s="6"/>
      <c r="E215" s="34"/>
      <c r="F215" s="35"/>
      <c r="G215" s="54"/>
      <c r="H215" s="54"/>
      <c r="I215" s="54"/>
      <c r="J215" s="43"/>
      <c r="K215" s="47"/>
    </row>
    <row r="216" spans="1:11" ht="15" x14ac:dyDescent="0.25">
      <c r="A216" s="22"/>
      <c r="B216" s="15"/>
      <c r="C216" s="8"/>
      <c r="D216" s="16" t="s">
        <v>30</v>
      </c>
      <c r="E216" s="9"/>
      <c r="F216" s="17"/>
      <c r="G216" s="55" t="str">
        <f>IF(SUM(G207:G215)&gt;0,SUM(G207:G215),"")</f>
        <v/>
      </c>
      <c r="H216" s="55" t="str">
        <f>IF(SUM(H207:H215)&gt;0,SUM(H207:H215),"")</f>
        <v/>
      </c>
      <c r="I216" s="55" t="str">
        <f>IF(SUM(I207:I215)&gt;0,SUM(I207:I215),"")</f>
        <v/>
      </c>
      <c r="J216" s="44" t="str">
        <f>IF(SUM(J207:J215)&gt;0,SUM(J207:J215),"")</f>
        <v/>
      </c>
      <c r="K216" s="48"/>
    </row>
    <row r="217" spans="1:11" ht="15" x14ac:dyDescent="0.25">
      <c r="A217" s="23">
        <f>A207</f>
        <v>2</v>
      </c>
      <c r="B217" s="13">
        <f>B207</f>
        <v>1</v>
      </c>
      <c r="C217" s="10" t="s">
        <v>33</v>
      </c>
      <c r="D217" s="58" t="s">
        <v>36</v>
      </c>
      <c r="E217" s="39"/>
      <c r="F217" s="35"/>
      <c r="G217" s="54"/>
      <c r="H217" s="54"/>
      <c r="I217" s="54"/>
      <c r="J217" s="43"/>
      <c r="K217" s="47"/>
    </row>
    <row r="218" spans="1:11" ht="15" x14ac:dyDescent="0.25">
      <c r="A218" s="21"/>
      <c r="B218" s="14"/>
      <c r="C218" s="11"/>
      <c r="D218" s="6"/>
      <c r="E218" s="41"/>
      <c r="F218" s="35"/>
      <c r="G218" s="54"/>
      <c r="H218" s="54"/>
      <c r="I218" s="54"/>
      <c r="J218" s="43"/>
      <c r="K218" s="47"/>
    </row>
    <row r="219" spans="1:11" ht="15" x14ac:dyDescent="0.25">
      <c r="A219" s="21"/>
      <c r="B219" s="14"/>
      <c r="C219" s="11"/>
      <c r="D219" s="6"/>
      <c r="E219" s="41"/>
      <c r="F219" s="35"/>
      <c r="G219" s="54"/>
      <c r="H219" s="54"/>
      <c r="I219" s="54"/>
      <c r="J219" s="43"/>
      <c r="K219" s="47"/>
    </row>
    <row r="220" spans="1:11" ht="15" x14ac:dyDescent="0.25">
      <c r="A220" s="21"/>
      <c r="B220" s="14"/>
      <c r="C220" s="11"/>
      <c r="D220" s="6"/>
      <c r="E220" s="34"/>
      <c r="F220" s="35"/>
      <c r="G220" s="54"/>
      <c r="H220" s="54"/>
      <c r="I220" s="54"/>
      <c r="J220" s="43"/>
      <c r="K220" s="47"/>
    </row>
    <row r="221" spans="1:11" ht="15.75" thickBot="1" x14ac:dyDescent="0.3">
      <c r="A221" s="22"/>
      <c r="B221" s="15"/>
      <c r="C221" s="8"/>
      <c r="D221" s="16" t="s">
        <v>30</v>
      </c>
      <c r="E221" s="9"/>
      <c r="F221" s="17"/>
      <c r="G221" s="55" t="str">
        <f>IF(SUM(G217:G220)&gt;0,SUM(G217:G220),"")</f>
        <v/>
      </c>
      <c r="H221" s="55" t="str">
        <f>IF(SUM(H217:H220)&gt;0,SUM(H217:H220),"")</f>
        <v/>
      </c>
      <c r="I221" s="55" t="str">
        <f>IF(SUM(I217:I220)&gt;0,SUM(I217:I220),"")</f>
        <v/>
      </c>
      <c r="J221" s="44" t="str">
        <f>IF(SUM(J217:J220)&gt;0,SUM(J217:J220),"")</f>
        <v/>
      </c>
      <c r="K221" s="48"/>
    </row>
    <row r="222" spans="1:11" ht="15" x14ac:dyDescent="0.25">
      <c r="A222" s="23">
        <f>A217</f>
        <v>2</v>
      </c>
      <c r="B222" s="13">
        <f>B217</f>
        <v>1</v>
      </c>
      <c r="C222" s="10" t="s">
        <v>34</v>
      </c>
      <c r="D222" s="5" t="s">
        <v>19</v>
      </c>
      <c r="E222" s="39"/>
      <c r="F222" s="35"/>
      <c r="G222" s="54"/>
      <c r="H222" s="54"/>
      <c r="I222" s="54"/>
      <c r="J222" s="43"/>
      <c r="K222" s="47"/>
    </row>
    <row r="223" spans="1:11" ht="15" x14ac:dyDescent="0.25">
      <c r="A223" s="21"/>
      <c r="B223" s="14"/>
      <c r="C223" s="11"/>
      <c r="D223" s="7" t="s">
        <v>26</v>
      </c>
      <c r="E223" s="41"/>
      <c r="F223" s="35"/>
      <c r="G223" s="54"/>
      <c r="H223" s="54"/>
      <c r="I223" s="54"/>
      <c r="J223" s="43"/>
      <c r="K223" s="47"/>
    </row>
    <row r="224" spans="1:11" ht="15" x14ac:dyDescent="0.25">
      <c r="A224" s="21"/>
      <c r="B224" s="14"/>
      <c r="C224" s="11"/>
      <c r="D224" s="7" t="s">
        <v>27</v>
      </c>
      <c r="E224" s="41"/>
      <c r="F224" s="35"/>
      <c r="G224" s="54"/>
      <c r="H224" s="54"/>
      <c r="I224" s="54"/>
      <c r="J224" s="43"/>
      <c r="K224" s="47"/>
    </row>
    <row r="225" spans="1:11" ht="15" x14ac:dyDescent="0.25">
      <c r="A225" s="21"/>
      <c r="B225" s="14"/>
      <c r="C225" s="11"/>
      <c r="D225" s="7" t="s">
        <v>28</v>
      </c>
      <c r="E225" s="34"/>
      <c r="F225" s="35"/>
      <c r="G225" s="54"/>
      <c r="H225" s="54"/>
      <c r="I225" s="54"/>
      <c r="J225" s="43"/>
      <c r="K225" s="47"/>
    </row>
    <row r="226" spans="1:11" ht="15" x14ac:dyDescent="0.25">
      <c r="A226" s="21"/>
      <c r="B226" s="14"/>
      <c r="C226" s="11"/>
      <c r="D226" s="7" t="s">
        <v>29</v>
      </c>
      <c r="E226" s="40"/>
      <c r="F226" s="35"/>
      <c r="G226" s="54"/>
      <c r="H226" s="54"/>
      <c r="I226" s="54"/>
      <c r="J226" s="43"/>
      <c r="K226" s="47"/>
    </row>
    <row r="227" spans="1:11" ht="15" x14ac:dyDescent="0.25">
      <c r="A227" s="21"/>
      <c r="B227" s="14"/>
      <c r="C227" s="11"/>
      <c r="D227" s="6"/>
      <c r="E227" s="41"/>
      <c r="F227" s="35"/>
      <c r="G227" s="54"/>
      <c r="H227" s="54"/>
      <c r="I227" s="54"/>
      <c r="J227" s="43"/>
      <c r="K227" s="47"/>
    </row>
    <row r="228" spans="1:11" ht="15" x14ac:dyDescent="0.25">
      <c r="A228" s="21"/>
      <c r="B228" s="14"/>
      <c r="C228" s="11"/>
      <c r="D228" s="6"/>
      <c r="E228" s="34"/>
      <c r="F228" s="35"/>
      <c r="G228" s="54"/>
      <c r="H228" s="54"/>
      <c r="I228" s="54"/>
      <c r="J228" s="43"/>
      <c r="K228" s="47"/>
    </row>
    <row r="229" spans="1:11" ht="15" x14ac:dyDescent="0.25">
      <c r="A229" s="22"/>
      <c r="B229" s="15"/>
      <c r="C229" s="8"/>
      <c r="D229" s="16" t="s">
        <v>30</v>
      </c>
      <c r="E229" s="9"/>
      <c r="F229" s="17"/>
      <c r="G229" s="55" t="str">
        <f>IF(SUM(G222:G228)&gt;0,SUM(G222:G228),"")</f>
        <v/>
      </c>
      <c r="H229" s="55" t="str">
        <f>IF(SUM(H222:H228)&gt;0,SUM(H222:H228),"")</f>
        <v/>
      </c>
      <c r="I229" s="55" t="str">
        <f>IF(SUM(I222:I228)&gt;0,SUM(I222:I228),"")</f>
        <v/>
      </c>
      <c r="J229" s="44" t="str">
        <f>IF(SUM(J222:J228)&gt;0,SUM(J222:J228),"")</f>
        <v/>
      </c>
      <c r="K229" s="48"/>
    </row>
    <row r="230" spans="1:11" ht="15" x14ac:dyDescent="0.25">
      <c r="A230" s="23">
        <f>A222</f>
        <v>2</v>
      </c>
      <c r="B230" s="13">
        <f>B222</f>
        <v>1</v>
      </c>
      <c r="C230" s="10" t="s">
        <v>35</v>
      </c>
      <c r="D230" s="7" t="s">
        <v>27</v>
      </c>
      <c r="E230" s="39"/>
      <c r="F230" s="35"/>
      <c r="G230" s="54"/>
      <c r="H230" s="54"/>
      <c r="I230" s="54"/>
      <c r="J230" s="43"/>
      <c r="K230" s="47"/>
    </row>
    <row r="231" spans="1:11" ht="15" x14ac:dyDescent="0.25">
      <c r="A231" s="21"/>
      <c r="B231" s="14"/>
      <c r="C231" s="11"/>
      <c r="D231" s="6"/>
      <c r="E231" s="41"/>
      <c r="F231" s="35"/>
      <c r="G231" s="54"/>
      <c r="H231" s="54"/>
      <c r="I231" s="54"/>
      <c r="J231" s="43"/>
      <c r="K231" s="47"/>
    </row>
    <row r="232" spans="1:11" ht="15" x14ac:dyDescent="0.25">
      <c r="A232" s="22"/>
      <c r="B232" s="15"/>
      <c r="C232" s="8"/>
      <c r="D232" s="16" t="s">
        <v>30</v>
      </c>
      <c r="E232" s="9"/>
      <c r="F232" s="17"/>
      <c r="G232" s="55" t="str">
        <f>IF(SUM(G230:G231)&gt;0,SUM(G230:G231),"")</f>
        <v/>
      </c>
      <c r="H232" s="55" t="str">
        <f>IF(SUM(H230:H231)&gt;0,SUM(H230:H231),"")</f>
        <v/>
      </c>
      <c r="I232" s="55" t="str">
        <f>IF(SUM(I230:I231)&gt;0,SUM(I230:I231),"")</f>
        <v/>
      </c>
      <c r="J232" s="44" t="str">
        <f>IF(SUM(J230:J231)&gt;0,SUM(J230:J231),"")</f>
        <v/>
      </c>
      <c r="K232" s="48"/>
    </row>
    <row r="233" spans="1:11" ht="15.75" thickBot="1" x14ac:dyDescent="0.25">
      <c r="A233" s="24">
        <f>A196</f>
        <v>2</v>
      </c>
      <c r="B233" s="25">
        <f>B196</f>
        <v>1</v>
      </c>
      <c r="C233" s="101" t="s">
        <v>4</v>
      </c>
      <c r="D233" s="102"/>
      <c r="E233" s="26"/>
      <c r="F233" s="27"/>
      <c r="G233" s="56">
        <f>SUM(G196:G232)/2</f>
        <v>24.4</v>
      </c>
      <c r="H233" s="56">
        <f>SUM(H196:H232)/2</f>
        <v>102.46</v>
      </c>
      <c r="I233" s="56">
        <f>SUM(I196:I232)/2</f>
        <v>99.51</v>
      </c>
      <c r="J233" s="56">
        <f>SUM(J196:J232)/2</f>
        <v>620.96</v>
      </c>
      <c r="K233" s="56"/>
    </row>
    <row r="234" spans="1:11" ht="15" x14ac:dyDescent="0.25">
      <c r="A234" s="18">
        <v>2</v>
      </c>
      <c r="B234" s="19">
        <v>2</v>
      </c>
      <c r="C234" s="20" t="s">
        <v>18</v>
      </c>
      <c r="D234" s="5" t="s">
        <v>19</v>
      </c>
      <c r="E234" s="108" t="s">
        <v>126</v>
      </c>
      <c r="F234" s="114" t="s">
        <v>120</v>
      </c>
      <c r="G234" s="111" t="s">
        <v>134</v>
      </c>
      <c r="H234" s="111" t="s">
        <v>135</v>
      </c>
      <c r="I234" s="111" t="s">
        <v>136</v>
      </c>
      <c r="J234" s="112">
        <v>264.45</v>
      </c>
      <c r="K234" s="117" t="s">
        <v>133</v>
      </c>
    </row>
    <row r="235" spans="1:11" ht="15" x14ac:dyDescent="0.25">
      <c r="A235" s="21"/>
      <c r="B235" s="14"/>
      <c r="C235" s="11"/>
      <c r="D235" s="7" t="s">
        <v>20</v>
      </c>
      <c r="E235" s="59" t="s">
        <v>84</v>
      </c>
      <c r="F235" s="60">
        <v>200</v>
      </c>
      <c r="G235" s="64">
        <v>1.02</v>
      </c>
      <c r="H235" s="64">
        <v>0.06</v>
      </c>
      <c r="I235" s="64">
        <v>23.18</v>
      </c>
      <c r="J235" s="70">
        <v>87.598919999999993</v>
      </c>
      <c r="K235" s="63" t="s">
        <v>86</v>
      </c>
    </row>
    <row r="236" spans="1:11" ht="15" x14ac:dyDescent="0.25">
      <c r="A236" s="21"/>
      <c r="B236" s="14"/>
      <c r="C236" s="11"/>
      <c r="D236" s="7" t="s">
        <v>21</v>
      </c>
      <c r="E236" s="59" t="s">
        <v>38</v>
      </c>
      <c r="F236" s="100" t="s">
        <v>59</v>
      </c>
      <c r="G236" s="64">
        <v>3.31</v>
      </c>
      <c r="H236" s="64">
        <v>0.33</v>
      </c>
      <c r="I236" s="64">
        <v>23.45</v>
      </c>
      <c r="J236" s="70">
        <v>111.95</v>
      </c>
      <c r="K236" s="63" t="s">
        <v>39</v>
      </c>
    </row>
    <row r="237" spans="1:11" ht="27" customHeight="1" x14ac:dyDescent="0.25">
      <c r="A237" s="21"/>
      <c r="B237" s="14"/>
      <c r="C237" s="11"/>
      <c r="D237" s="7" t="s">
        <v>63</v>
      </c>
      <c r="E237" s="59"/>
      <c r="F237" s="60"/>
      <c r="G237" s="64"/>
      <c r="H237" s="64"/>
      <c r="I237" s="64"/>
      <c r="J237" s="70"/>
      <c r="K237" s="63"/>
    </row>
    <row r="238" spans="1:11" ht="15" x14ac:dyDescent="0.25">
      <c r="A238" s="21"/>
      <c r="B238" s="14"/>
      <c r="C238" s="11"/>
      <c r="D238" s="88"/>
      <c r="E238" s="73" t="s">
        <v>85</v>
      </c>
      <c r="F238" s="92" t="s">
        <v>71</v>
      </c>
      <c r="G238" s="51">
        <v>0.91</v>
      </c>
      <c r="H238" s="51">
        <v>1.93</v>
      </c>
      <c r="I238" s="51">
        <v>3.35</v>
      </c>
      <c r="J238" s="51">
        <v>25.26</v>
      </c>
      <c r="K238" s="47" t="s">
        <v>87</v>
      </c>
    </row>
    <row r="239" spans="1:11" ht="15" x14ac:dyDescent="0.25">
      <c r="A239" s="21"/>
      <c r="B239" s="14"/>
      <c r="C239" s="11"/>
      <c r="D239" s="88"/>
      <c r="E239" s="73" t="s">
        <v>85</v>
      </c>
      <c r="F239" s="92" t="s">
        <v>71</v>
      </c>
      <c r="G239" s="51">
        <v>0.91</v>
      </c>
      <c r="H239" s="51">
        <v>1.93</v>
      </c>
      <c r="I239" s="51">
        <v>3.35</v>
      </c>
      <c r="J239" s="51">
        <v>25.26</v>
      </c>
      <c r="K239" s="47" t="s">
        <v>87</v>
      </c>
    </row>
    <row r="240" spans="1:11" ht="15.75" thickBot="1" x14ac:dyDescent="0.3">
      <c r="A240" s="22"/>
      <c r="B240" s="15"/>
      <c r="C240" s="8"/>
      <c r="D240" s="16" t="s">
        <v>30</v>
      </c>
      <c r="E240" s="9"/>
      <c r="F240" s="17">
        <v>560</v>
      </c>
      <c r="G240" s="52">
        <f>SUM(G234:G239)</f>
        <v>6.15</v>
      </c>
      <c r="H240" s="52">
        <f>SUM(H234:H239)</f>
        <v>4.25</v>
      </c>
      <c r="I240" s="52">
        <f>SUM(I234:I239)</f>
        <v>53.33</v>
      </c>
      <c r="J240" s="52">
        <f>SUM(J234:J239)</f>
        <v>514.51891999999998</v>
      </c>
      <c r="K240" s="48"/>
    </row>
    <row r="241" spans="1:11" ht="15" x14ac:dyDescent="0.25">
      <c r="A241" s="18">
        <f>A234</f>
        <v>2</v>
      </c>
      <c r="B241" s="19">
        <f>B234</f>
        <v>2</v>
      </c>
      <c r="C241" s="20" t="s">
        <v>32</v>
      </c>
      <c r="D241" s="58" t="s">
        <v>36</v>
      </c>
      <c r="E241" s="32"/>
      <c r="F241" s="33"/>
      <c r="G241" s="53"/>
      <c r="H241" s="53"/>
      <c r="I241" s="53"/>
      <c r="J241" s="42"/>
      <c r="K241" s="46"/>
    </row>
    <row r="242" spans="1:11" ht="15" x14ac:dyDescent="0.25">
      <c r="A242" s="21"/>
      <c r="B242" s="14"/>
      <c r="C242" s="11"/>
      <c r="D242" s="6"/>
      <c r="E242" s="34"/>
      <c r="F242" s="35"/>
      <c r="G242" s="54"/>
      <c r="H242" s="54"/>
      <c r="I242" s="54"/>
      <c r="J242" s="43"/>
      <c r="K242" s="47"/>
    </row>
    <row r="243" spans="1:11" ht="15" x14ac:dyDescent="0.25">
      <c r="A243" s="22"/>
      <c r="B243" s="15"/>
      <c r="C243" s="8"/>
      <c r="D243" s="16" t="s">
        <v>30</v>
      </c>
      <c r="E243" s="9"/>
      <c r="F243" s="17"/>
      <c r="G243" s="55" t="str">
        <f>IF(SUM(G241:G242)&gt;0,SUM(G241:G242),"")</f>
        <v/>
      </c>
      <c r="H243" s="55" t="str">
        <f>IF(SUM(H241:H242)&gt;0,SUM(H241:H242),"")</f>
        <v/>
      </c>
      <c r="I243" s="55" t="str">
        <f>IF(SUM(I241:I242)&gt;0,SUM(I241:I242),"")</f>
        <v/>
      </c>
      <c r="J243" s="44" t="str">
        <f>IF(SUM(J241:J242)&gt;0,SUM(J241:J242),"")</f>
        <v/>
      </c>
      <c r="K243" s="48"/>
    </row>
    <row r="244" spans="1:11" ht="15" x14ac:dyDescent="0.25">
      <c r="A244" s="23">
        <f>A241</f>
        <v>2</v>
      </c>
      <c r="B244" s="13">
        <f>B241</f>
        <v>2</v>
      </c>
      <c r="C244" s="10" t="s">
        <v>22</v>
      </c>
      <c r="D244" s="7" t="s">
        <v>23</v>
      </c>
      <c r="E244" s="39"/>
      <c r="F244" s="35"/>
      <c r="G244" s="54"/>
      <c r="H244" s="54"/>
      <c r="I244" s="54"/>
      <c r="J244" s="43"/>
      <c r="K244" s="47"/>
    </row>
    <row r="245" spans="1:11" ht="15" x14ac:dyDescent="0.25">
      <c r="A245" s="21"/>
      <c r="B245" s="14"/>
      <c r="C245" s="11"/>
      <c r="D245" s="7" t="s">
        <v>24</v>
      </c>
      <c r="E245" s="41"/>
      <c r="F245" s="35"/>
      <c r="G245" s="54"/>
      <c r="H245" s="54"/>
      <c r="I245" s="54"/>
      <c r="J245" s="43"/>
      <c r="K245" s="47"/>
    </row>
    <row r="246" spans="1:11" ht="15" x14ac:dyDescent="0.25">
      <c r="A246" s="21"/>
      <c r="B246" s="14"/>
      <c r="C246" s="11"/>
      <c r="D246" s="7" t="s">
        <v>25</v>
      </c>
      <c r="E246" s="41"/>
      <c r="F246" s="35"/>
      <c r="G246" s="54"/>
      <c r="H246" s="54"/>
      <c r="I246" s="54"/>
      <c r="J246" s="43"/>
      <c r="K246" s="47"/>
    </row>
    <row r="247" spans="1:11" ht="15" x14ac:dyDescent="0.25">
      <c r="A247" s="21"/>
      <c r="B247" s="14"/>
      <c r="C247" s="11"/>
      <c r="D247" s="7" t="s">
        <v>26</v>
      </c>
      <c r="E247" s="34"/>
      <c r="F247" s="35"/>
      <c r="G247" s="54"/>
      <c r="H247" s="54"/>
      <c r="I247" s="54"/>
      <c r="J247" s="43"/>
      <c r="K247" s="47"/>
    </row>
    <row r="248" spans="1:11" ht="15" x14ac:dyDescent="0.25">
      <c r="A248" s="21"/>
      <c r="B248" s="14"/>
      <c r="C248" s="11"/>
      <c r="D248" s="7" t="s">
        <v>27</v>
      </c>
      <c r="E248" s="40"/>
      <c r="F248" s="35"/>
      <c r="G248" s="54"/>
      <c r="H248" s="54"/>
      <c r="I248" s="54"/>
      <c r="J248" s="43"/>
      <c r="K248" s="47"/>
    </row>
    <row r="249" spans="1:11" ht="15" x14ac:dyDescent="0.25">
      <c r="A249" s="21"/>
      <c r="B249" s="14"/>
      <c r="C249" s="11"/>
      <c r="D249" s="7" t="s">
        <v>28</v>
      </c>
      <c r="E249" s="41"/>
      <c r="F249" s="35"/>
      <c r="G249" s="54"/>
      <c r="H249" s="54"/>
      <c r="I249" s="54"/>
      <c r="J249" s="43"/>
      <c r="K249" s="47"/>
    </row>
    <row r="250" spans="1:11" ht="15" x14ac:dyDescent="0.25">
      <c r="A250" s="21"/>
      <c r="B250" s="14"/>
      <c r="C250" s="11"/>
      <c r="D250" s="7" t="s">
        <v>29</v>
      </c>
      <c r="E250" s="34"/>
      <c r="F250" s="35"/>
      <c r="G250" s="54"/>
      <c r="H250" s="54"/>
      <c r="I250" s="54"/>
      <c r="J250" s="43"/>
      <c r="K250" s="47"/>
    </row>
    <row r="251" spans="1:11" ht="15" x14ac:dyDescent="0.25">
      <c r="A251" s="21"/>
      <c r="B251" s="14"/>
      <c r="C251" s="11"/>
      <c r="D251" s="6"/>
      <c r="E251" s="34"/>
      <c r="F251" s="35"/>
      <c r="G251" s="54"/>
      <c r="H251" s="54"/>
      <c r="I251" s="54"/>
      <c r="J251" s="43"/>
      <c r="K251" s="47"/>
    </row>
    <row r="252" spans="1:11" ht="15" x14ac:dyDescent="0.25">
      <c r="A252" s="21"/>
      <c r="B252" s="14"/>
      <c r="C252" s="11"/>
      <c r="D252" s="6"/>
      <c r="E252" s="34"/>
      <c r="F252" s="35"/>
      <c r="G252" s="54"/>
      <c r="H252" s="54"/>
      <c r="I252" s="54"/>
      <c r="J252" s="43"/>
      <c r="K252" s="47"/>
    </row>
    <row r="253" spans="1:11" ht="15" x14ac:dyDescent="0.25">
      <c r="A253" s="22"/>
      <c r="B253" s="15"/>
      <c r="C253" s="8"/>
      <c r="D253" s="16" t="s">
        <v>30</v>
      </c>
      <c r="E253" s="9"/>
      <c r="F253" s="17"/>
      <c r="G253" s="55" t="str">
        <f>IF(SUM(G244:G252)&gt;0,SUM(G244:G252),"")</f>
        <v/>
      </c>
      <c r="H253" s="55" t="str">
        <f>IF(SUM(H244:H252)&gt;0,SUM(H244:H252),"")</f>
        <v/>
      </c>
      <c r="I253" s="55" t="str">
        <f>IF(SUM(I244:I252)&gt;0,SUM(I244:I252),"")</f>
        <v/>
      </c>
      <c r="J253" s="44" t="str">
        <f>IF(SUM(J244:J252)&gt;0,SUM(J244:J252),"")</f>
        <v/>
      </c>
      <c r="K253" s="48"/>
    </row>
    <row r="254" spans="1:11" ht="15" x14ac:dyDescent="0.25">
      <c r="A254" s="23">
        <f>A244</f>
        <v>2</v>
      </c>
      <c r="B254" s="13">
        <f>B244</f>
        <v>2</v>
      </c>
      <c r="C254" s="10" t="s">
        <v>33</v>
      </c>
      <c r="D254" s="58" t="s">
        <v>36</v>
      </c>
      <c r="E254" s="39"/>
      <c r="F254" s="35"/>
      <c r="G254" s="54"/>
      <c r="H254" s="54"/>
      <c r="I254" s="54"/>
      <c r="J254" s="43"/>
      <c r="K254" s="47"/>
    </row>
    <row r="255" spans="1:11" ht="15" x14ac:dyDescent="0.25">
      <c r="A255" s="21"/>
      <c r="B255" s="14"/>
      <c r="C255" s="11"/>
      <c r="D255" s="6"/>
      <c r="E255" s="41"/>
      <c r="F255" s="35"/>
      <c r="G255" s="54"/>
      <c r="H255" s="54"/>
      <c r="I255" s="54"/>
      <c r="J255" s="43"/>
      <c r="K255" s="47"/>
    </row>
    <row r="256" spans="1:11" ht="15" x14ac:dyDescent="0.25">
      <c r="A256" s="21"/>
      <c r="B256" s="14"/>
      <c r="C256" s="11"/>
      <c r="D256" s="6"/>
      <c r="E256" s="41"/>
      <c r="F256" s="35"/>
      <c r="G256" s="54"/>
      <c r="H256" s="54"/>
      <c r="I256" s="54"/>
      <c r="J256" s="43"/>
      <c r="K256" s="47"/>
    </row>
    <row r="257" spans="1:11" ht="15" x14ac:dyDescent="0.25">
      <c r="A257" s="21"/>
      <c r="B257" s="14"/>
      <c r="C257" s="11"/>
      <c r="D257" s="6"/>
      <c r="E257" s="34"/>
      <c r="F257" s="35"/>
      <c r="G257" s="54"/>
      <c r="H257" s="54"/>
      <c r="I257" s="54"/>
      <c r="J257" s="43"/>
      <c r="K257" s="47"/>
    </row>
    <row r="258" spans="1:11" ht="15.75" thickBot="1" x14ac:dyDescent="0.3">
      <c r="A258" s="22"/>
      <c r="B258" s="15"/>
      <c r="C258" s="8"/>
      <c r="D258" s="16" t="s">
        <v>30</v>
      </c>
      <c r="E258" s="9"/>
      <c r="F258" s="17"/>
      <c r="G258" s="55" t="str">
        <f>IF(SUM(G254:G257)&gt;0,SUM(G254:G257),"")</f>
        <v/>
      </c>
      <c r="H258" s="55" t="str">
        <f>IF(SUM(H254:H257)&gt;0,SUM(H254:H257),"")</f>
        <v/>
      </c>
      <c r="I258" s="55" t="str">
        <f>IF(SUM(I254:I257)&gt;0,SUM(I254:I257),"")</f>
        <v/>
      </c>
      <c r="J258" s="44" t="str">
        <f>IF(SUM(J254:J257)&gt;0,SUM(J254:J257),"")</f>
        <v/>
      </c>
      <c r="K258" s="48"/>
    </row>
    <row r="259" spans="1:11" ht="15" x14ac:dyDescent="0.25">
      <c r="A259" s="23">
        <f>A254</f>
        <v>2</v>
      </c>
      <c r="B259" s="13">
        <f>B254</f>
        <v>2</v>
      </c>
      <c r="C259" s="10" t="s">
        <v>34</v>
      </c>
      <c r="D259" s="5" t="s">
        <v>19</v>
      </c>
      <c r="E259" s="39"/>
      <c r="F259" s="35"/>
      <c r="G259" s="54"/>
      <c r="H259" s="54"/>
      <c r="I259" s="54"/>
      <c r="J259" s="43"/>
      <c r="K259" s="47"/>
    </row>
    <row r="260" spans="1:11" ht="15" x14ac:dyDescent="0.25">
      <c r="A260" s="21"/>
      <c r="B260" s="14"/>
      <c r="C260" s="11"/>
      <c r="D260" s="7" t="s">
        <v>26</v>
      </c>
      <c r="E260" s="41"/>
      <c r="F260" s="35"/>
      <c r="G260" s="54"/>
      <c r="H260" s="54"/>
      <c r="I260" s="54"/>
      <c r="J260" s="43"/>
      <c r="K260" s="47"/>
    </row>
    <row r="261" spans="1:11" ht="15" x14ac:dyDescent="0.25">
      <c r="A261" s="21"/>
      <c r="B261" s="14"/>
      <c r="C261" s="11"/>
      <c r="D261" s="7" t="s">
        <v>27</v>
      </c>
      <c r="E261" s="41"/>
      <c r="F261" s="35"/>
      <c r="G261" s="54"/>
      <c r="H261" s="54"/>
      <c r="I261" s="54"/>
      <c r="J261" s="43"/>
      <c r="K261" s="47"/>
    </row>
    <row r="262" spans="1:11" ht="15" x14ac:dyDescent="0.25">
      <c r="A262" s="21"/>
      <c r="B262" s="14"/>
      <c r="C262" s="11"/>
      <c r="D262" s="7" t="s">
        <v>28</v>
      </c>
      <c r="E262" s="34"/>
      <c r="F262" s="35"/>
      <c r="G262" s="54"/>
      <c r="H262" s="54"/>
      <c r="I262" s="54"/>
      <c r="J262" s="43"/>
      <c r="K262" s="47"/>
    </row>
    <row r="263" spans="1:11" ht="15" x14ac:dyDescent="0.25">
      <c r="A263" s="21"/>
      <c r="B263" s="14"/>
      <c r="C263" s="11"/>
      <c r="D263" s="7" t="s">
        <v>29</v>
      </c>
      <c r="E263" s="40"/>
      <c r="F263" s="35"/>
      <c r="G263" s="54"/>
      <c r="H263" s="54"/>
      <c r="I263" s="54"/>
      <c r="J263" s="43"/>
      <c r="K263" s="47"/>
    </row>
    <row r="264" spans="1:11" ht="15" x14ac:dyDescent="0.25">
      <c r="A264" s="21"/>
      <c r="B264" s="14"/>
      <c r="C264" s="11"/>
      <c r="D264" s="6"/>
      <c r="E264" s="41"/>
      <c r="F264" s="35"/>
      <c r="G264" s="54"/>
      <c r="H264" s="54"/>
      <c r="I264" s="54"/>
      <c r="J264" s="43"/>
      <c r="K264" s="47"/>
    </row>
    <row r="265" spans="1:11" ht="15" x14ac:dyDescent="0.25">
      <c r="A265" s="21"/>
      <c r="B265" s="14"/>
      <c r="C265" s="11"/>
      <c r="D265" s="6"/>
      <c r="E265" s="34"/>
      <c r="F265" s="35"/>
      <c r="G265" s="54"/>
      <c r="H265" s="54"/>
      <c r="I265" s="54"/>
      <c r="J265" s="43"/>
      <c r="K265" s="47"/>
    </row>
    <row r="266" spans="1:11" ht="15" x14ac:dyDescent="0.25">
      <c r="A266" s="22"/>
      <c r="B266" s="15"/>
      <c r="C266" s="8"/>
      <c r="D266" s="16" t="s">
        <v>30</v>
      </c>
      <c r="E266" s="9"/>
      <c r="F266" s="17"/>
      <c r="G266" s="55" t="str">
        <f>IF(SUM(G259:G265)&gt;0,SUM(G259:G265),"")</f>
        <v/>
      </c>
      <c r="H266" s="55" t="str">
        <f>IF(SUM(H259:H265)&gt;0,SUM(H259:H265),"")</f>
        <v/>
      </c>
      <c r="I266" s="55" t="str">
        <f>IF(SUM(I259:I265)&gt;0,SUM(I259:I265),"")</f>
        <v/>
      </c>
      <c r="J266" s="44" t="str">
        <f>IF(SUM(J259:J265)&gt;0,SUM(J259:J265),"")</f>
        <v/>
      </c>
      <c r="K266" s="48"/>
    </row>
    <row r="267" spans="1:11" ht="15" x14ac:dyDescent="0.25">
      <c r="A267" s="23">
        <f>A259</f>
        <v>2</v>
      </c>
      <c r="B267" s="13">
        <f>B259</f>
        <v>2</v>
      </c>
      <c r="C267" s="10" t="s">
        <v>35</v>
      </c>
      <c r="D267" s="7" t="s">
        <v>27</v>
      </c>
      <c r="E267" s="39"/>
      <c r="F267" s="35"/>
      <c r="G267" s="54"/>
      <c r="H267" s="54"/>
      <c r="I267" s="54"/>
      <c r="J267" s="43"/>
      <c r="K267" s="47"/>
    </row>
    <row r="268" spans="1:11" ht="15" x14ac:dyDescent="0.25">
      <c r="A268" s="21"/>
      <c r="B268" s="14"/>
      <c r="C268" s="11"/>
      <c r="D268" s="6"/>
      <c r="E268" s="41"/>
      <c r="F268" s="35"/>
      <c r="G268" s="54"/>
      <c r="H268" s="54"/>
      <c r="I268" s="54"/>
      <c r="J268" s="43"/>
      <c r="K268" s="47"/>
    </row>
    <row r="269" spans="1:11" ht="15" x14ac:dyDescent="0.25">
      <c r="A269" s="22"/>
      <c r="B269" s="15"/>
      <c r="C269" s="8"/>
      <c r="D269" s="16" t="s">
        <v>30</v>
      </c>
      <c r="E269" s="9"/>
      <c r="F269" s="17"/>
      <c r="G269" s="55" t="str">
        <f>IF(SUM(G267:G268)&gt;0,SUM(G267:G268),"")</f>
        <v/>
      </c>
      <c r="H269" s="55" t="str">
        <f>IF(SUM(H267:H268)&gt;0,SUM(H267:H268),"")</f>
        <v/>
      </c>
      <c r="I269" s="55" t="str">
        <f>IF(SUM(I267:I268)&gt;0,SUM(I267:I268),"")</f>
        <v/>
      </c>
      <c r="J269" s="44" t="str">
        <f>IF(SUM(J267:J268)&gt;0,SUM(J267:J268),"")</f>
        <v/>
      </c>
      <c r="K269" s="48"/>
    </row>
    <row r="270" spans="1:11" ht="15.75" thickBot="1" x14ac:dyDescent="0.25">
      <c r="A270" s="24">
        <f>A234</f>
        <v>2</v>
      </c>
      <c r="B270" s="25">
        <f>B234</f>
        <v>2</v>
      </c>
      <c r="C270" s="101" t="s">
        <v>4</v>
      </c>
      <c r="D270" s="102"/>
      <c r="E270" s="26"/>
      <c r="F270" s="27"/>
      <c r="G270" s="56">
        <f>SUM(G234:G269)/2</f>
        <v>6.15</v>
      </c>
      <c r="H270" s="56">
        <f>SUM(H234:H269)/2</f>
        <v>4.25</v>
      </c>
      <c r="I270" s="56">
        <f>SUM(I234:I269)/2</f>
        <v>53.33</v>
      </c>
      <c r="J270" s="56">
        <f>SUM(J234:J269)/2</f>
        <v>514.51891999999998</v>
      </c>
      <c r="K270" s="56"/>
    </row>
    <row r="271" spans="1:11" ht="15" x14ac:dyDescent="0.25">
      <c r="A271" s="18">
        <v>2</v>
      </c>
      <c r="B271" s="19">
        <v>3</v>
      </c>
      <c r="C271" s="20" t="s">
        <v>18</v>
      </c>
      <c r="D271" s="5" t="s">
        <v>19</v>
      </c>
      <c r="E271" s="108" t="s">
        <v>131</v>
      </c>
      <c r="F271" s="33">
        <v>300</v>
      </c>
      <c r="G271" s="112">
        <v>26.64</v>
      </c>
      <c r="H271" s="112">
        <v>26.65</v>
      </c>
      <c r="I271" s="112">
        <v>54.3</v>
      </c>
      <c r="J271" s="112">
        <v>549.55999999999995</v>
      </c>
      <c r="K271" s="113" t="s">
        <v>132</v>
      </c>
    </row>
    <row r="272" spans="1:11" ht="15" x14ac:dyDescent="0.25">
      <c r="A272" s="21"/>
      <c r="B272" s="14"/>
      <c r="C272" s="11"/>
      <c r="D272" s="7" t="s">
        <v>20</v>
      </c>
      <c r="E272" s="34" t="s">
        <v>88</v>
      </c>
      <c r="F272" s="35">
        <v>200</v>
      </c>
      <c r="G272" s="51">
        <v>0.35</v>
      </c>
      <c r="H272" s="51">
        <v>0.35</v>
      </c>
      <c r="I272" s="51">
        <v>19.940000000000001</v>
      </c>
      <c r="J272" s="51">
        <v>79.958719999999985</v>
      </c>
      <c r="K272" s="47" t="s">
        <v>90</v>
      </c>
    </row>
    <row r="273" spans="1:11" ht="15" x14ac:dyDescent="0.25">
      <c r="A273" s="21"/>
      <c r="B273" s="14"/>
      <c r="C273" s="11"/>
      <c r="D273" s="7" t="s">
        <v>21</v>
      </c>
      <c r="E273" s="41" t="s">
        <v>38</v>
      </c>
      <c r="F273" s="35">
        <v>31</v>
      </c>
      <c r="G273" s="51">
        <v>2.0499999999999998</v>
      </c>
      <c r="H273" s="51">
        <v>0.2</v>
      </c>
      <c r="I273" s="51">
        <v>14.54</v>
      </c>
      <c r="J273" s="51">
        <v>69.409309999999991</v>
      </c>
      <c r="K273" s="47" t="s">
        <v>39</v>
      </c>
    </row>
    <row r="274" spans="1:11" ht="27" customHeight="1" x14ac:dyDescent="0.25">
      <c r="A274" s="21"/>
      <c r="B274" s="14"/>
      <c r="C274" s="11"/>
      <c r="D274" s="7" t="s">
        <v>63</v>
      </c>
      <c r="E274" s="34"/>
      <c r="F274" s="35"/>
      <c r="G274" s="51"/>
      <c r="H274" s="51"/>
      <c r="I274" s="51"/>
      <c r="J274" s="51"/>
      <c r="K274" s="47"/>
    </row>
    <row r="275" spans="1:11" ht="15" x14ac:dyDescent="0.25">
      <c r="A275" s="21"/>
      <c r="B275" s="14"/>
      <c r="C275" s="11"/>
      <c r="D275" s="6"/>
      <c r="E275" s="34" t="s">
        <v>89</v>
      </c>
      <c r="F275" s="35">
        <v>30</v>
      </c>
      <c r="G275" s="51">
        <v>0.71</v>
      </c>
      <c r="H275" s="54">
        <v>1.32</v>
      </c>
      <c r="I275" s="54">
        <v>4.41</v>
      </c>
      <c r="J275" s="43">
        <v>32.11</v>
      </c>
      <c r="K275" s="47" t="s">
        <v>87</v>
      </c>
    </row>
    <row r="276" spans="1:11" ht="15" x14ac:dyDescent="0.25">
      <c r="A276" s="21"/>
      <c r="B276" s="14"/>
      <c r="C276" s="11"/>
      <c r="D276" s="6"/>
      <c r="E276" s="34"/>
      <c r="F276" s="35"/>
      <c r="G276" s="51"/>
      <c r="H276" s="54"/>
      <c r="I276" s="54"/>
      <c r="J276" s="43"/>
      <c r="K276" s="47"/>
    </row>
    <row r="277" spans="1:11" ht="15" x14ac:dyDescent="0.25">
      <c r="A277" s="21"/>
      <c r="B277" s="14"/>
      <c r="C277" s="11"/>
    </row>
    <row r="278" spans="1:11" ht="15.75" thickBot="1" x14ac:dyDescent="0.3">
      <c r="A278" s="22"/>
      <c r="B278" s="15"/>
      <c r="C278" s="8"/>
      <c r="D278" s="16" t="s">
        <v>30</v>
      </c>
      <c r="E278" s="9"/>
      <c r="F278" s="17">
        <v>561</v>
      </c>
      <c r="G278" s="52">
        <f>SUM(G271:G275)</f>
        <v>29.750000000000004</v>
      </c>
      <c r="H278" s="52">
        <f>SUM(H271:H276)</f>
        <v>28.52</v>
      </c>
      <c r="I278" s="52">
        <f>SUM(I271:I275)</f>
        <v>93.19</v>
      </c>
      <c r="J278" s="52">
        <f>SUM(J271:J275)</f>
        <v>731.03802999999994</v>
      </c>
      <c r="K278" s="48"/>
    </row>
    <row r="279" spans="1:11" ht="15" x14ac:dyDescent="0.25">
      <c r="A279" s="18">
        <f>A271</f>
        <v>2</v>
      </c>
      <c r="B279" s="19">
        <f>B271</f>
        <v>3</v>
      </c>
      <c r="C279" s="20" t="s">
        <v>32</v>
      </c>
      <c r="D279" s="58" t="s">
        <v>36</v>
      </c>
      <c r="E279" s="32"/>
      <c r="F279" s="33"/>
      <c r="G279" s="53"/>
      <c r="H279" s="53"/>
      <c r="I279" s="53"/>
      <c r="J279" s="42"/>
      <c r="K279" s="46"/>
    </row>
    <row r="280" spans="1:11" ht="15" x14ac:dyDescent="0.25">
      <c r="A280" s="21"/>
      <c r="B280" s="14"/>
      <c r="C280" s="11"/>
      <c r="D280" s="6"/>
      <c r="E280" s="34"/>
      <c r="F280" s="35"/>
      <c r="G280" s="54"/>
      <c r="H280" s="54"/>
      <c r="I280" s="54"/>
      <c r="J280" s="43"/>
      <c r="K280" s="47"/>
    </row>
    <row r="281" spans="1:11" ht="15" x14ac:dyDescent="0.25">
      <c r="A281" s="22"/>
      <c r="B281" s="15"/>
      <c r="C281" s="8"/>
      <c r="D281" s="16" t="s">
        <v>30</v>
      </c>
      <c r="E281" s="9"/>
      <c r="F281" s="17"/>
      <c r="G281" s="55" t="str">
        <f>IF(SUM(G279:G280)&gt;0,SUM(G279:G280),"")</f>
        <v/>
      </c>
      <c r="H281" s="55" t="str">
        <f>IF(SUM(H279:H280)&gt;0,SUM(H279:H280),"")</f>
        <v/>
      </c>
      <c r="I281" s="55" t="str">
        <f>IF(SUM(I279:I280)&gt;0,SUM(I279:I280),"")</f>
        <v/>
      </c>
      <c r="J281" s="44" t="str">
        <f>IF(SUM(J279:J280)&gt;0,SUM(J279:J280),"")</f>
        <v/>
      </c>
      <c r="K281" s="48"/>
    </row>
    <row r="282" spans="1:11" ht="15" x14ac:dyDescent="0.25">
      <c r="A282" s="23">
        <f>A279</f>
        <v>2</v>
      </c>
      <c r="B282" s="13">
        <f>B279</f>
        <v>3</v>
      </c>
      <c r="C282" s="10" t="s">
        <v>22</v>
      </c>
      <c r="D282" s="7" t="s">
        <v>23</v>
      </c>
      <c r="E282" s="39"/>
      <c r="F282" s="35"/>
      <c r="G282" s="54"/>
      <c r="H282" s="54"/>
      <c r="I282" s="54"/>
      <c r="J282" s="43"/>
      <c r="K282" s="47"/>
    </row>
    <row r="283" spans="1:11" ht="15" x14ac:dyDescent="0.25">
      <c r="A283" s="21"/>
      <c r="B283" s="14"/>
      <c r="C283" s="11"/>
      <c r="D283" s="7" t="s">
        <v>24</v>
      </c>
      <c r="E283" s="41"/>
      <c r="F283" s="35"/>
      <c r="G283" s="54"/>
      <c r="H283" s="54"/>
      <c r="I283" s="54"/>
      <c r="J283" s="43"/>
      <c r="K283" s="47"/>
    </row>
    <row r="284" spans="1:11" ht="15" x14ac:dyDescent="0.25">
      <c r="A284" s="21"/>
      <c r="B284" s="14"/>
      <c r="C284" s="11"/>
      <c r="D284" s="7" t="s">
        <v>25</v>
      </c>
      <c r="E284" s="41"/>
      <c r="F284" s="35"/>
      <c r="G284" s="54"/>
      <c r="H284" s="54"/>
      <c r="I284" s="54"/>
      <c r="J284" s="43"/>
      <c r="K284" s="47"/>
    </row>
    <row r="285" spans="1:11" ht="15" x14ac:dyDescent="0.25">
      <c r="A285" s="21"/>
      <c r="B285" s="14"/>
      <c r="C285" s="11"/>
      <c r="D285" s="7" t="s">
        <v>26</v>
      </c>
      <c r="E285" s="34"/>
      <c r="F285" s="35"/>
      <c r="G285" s="54"/>
      <c r="H285" s="54"/>
      <c r="I285" s="54"/>
      <c r="J285" s="43"/>
      <c r="K285" s="47"/>
    </row>
    <row r="286" spans="1:11" ht="15" x14ac:dyDescent="0.25">
      <c r="A286" s="21"/>
      <c r="B286" s="14"/>
      <c r="C286" s="11"/>
      <c r="D286" s="7" t="s">
        <v>27</v>
      </c>
      <c r="E286" s="40"/>
      <c r="F286" s="35"/>
      <c r="G286" s="54"/>
      <c r="H286" s="54"/>
      <c r="I286" s="54"/>
      <c r="J286" s="43"/>
      <c r="K286" s="47"/>
    </row>
    <row r="287" spans="1:11" ht="15" x14ac:dyDescent="0.25">
      <c r="A287" s="21"/>
      <c r="B287" s="14"/>
      <c r="C287" s="11"/>
      <c r="D287" s="7" t="s">
        <v>28</v>
      </c>
      <c r="E287" s="41"/>
      <c r="F287" s="35"/>
      <c r="G287" s="54"/>
      <c r="H287" s="54"/>
      <c r="I287" s="54"/>
      <c r="J287" s="43"/>
      <c r="K287" s="47"/>
    </row>
    <row r="288" spans="1:11" ht="15" x14ac:dyDescent="0.25">
      <c r="A288" s="21"/>
      <c r="B288" s="14"/>
      <c r="C288" s="11"/>
      <c r="D288" s="7" t="s">
        <v>29</v>
      </c>
      <c r="E288" s="34"/>
      <c r="F288" s="35"/>
      <c r="G288" s="54"/>
      <c r="H288" s="54"/>
      <c r="I288" s="54"/>
      <c r="J288" s="43"/>
      <c r="K288" s="47"/>
    </row>
    <row r="289" spans="1:11" ht="15" x14ac:dyDescent="0.25">
      <c r="A289" s="21"/>
      <c r="B289" s="14"/>
      <c r="C289" s="11"/>
      <c r="D289" s="6"/>
      <c r="E289" s="34"/>
      <c r="F289" s="35"/>
      <c r="G289" s="54"/>
      <c r="H289" s="54"/>
      <c r="I289" s="54"/>
      <c r="J289" s="43"/>
      <c r="K289" s="47"/>
    </row>
    <row r="290" spans="1:11" ht="15" x14ac:dyDescent="0.25">
      <c r="A290" s="21"/>
      <c r="B290" s="14"/>
      <c r="C290" s="11"/>
      <c r="D290" s="6"/>
      <c r="E290" s="34"/>
      <c r="F290" s="35"/>
      <c r="G290" s="54"/>
      <c r="H290" s="54"/>
      <c r="I290" s="54"/>
      <c r="J290" s="43"/>
      <c r="K290" s="47"/>
    </row>
    <row r="291" spans="1:11" ht="15" x14ac:dyDescent="0.25">
      <c r="A291" s="22"/>
      <c r="B291" s="15"/>
      <c r="C291" s="8"/>
      <c r="D291" s="16" t="s">
        <v>30</v>
      </c>
      <c r="E291" s="9"/>
      <c r="F291" s="17"/>
      <c r="G291" s="55" t="str">
        <f>IF(SUM(G282:G290)&gt;0,SUM(G282:G290),"")</f>
        <v/>
      </c>
      <c r="H291" s="55" t="str">
        <f>IF(SUM(H282:H290)&gt;0,SUM(H282:H290),"")</f>
        <v/>
      </c>
      <c r="I291" s="55" t="str">
        <f>IF(SUM(I282:I290)&gt;0,SUM(I282:I290),"")</f>
        <v/>
      </c>
      <c r="J291" s="44" t="str">
        <f>IF(SUM(J282:J290)&gt;0,SUM(J282:J290),"")</f>
        <v/>
      </c>
      <c r="K291" s="48"/>
    </row>
    <row r="292" spans="1:11" ht="15" x14ac:dyDescent="0.25">
      <c r="A292" s="23">
        <f>A282</f>
        <v>2</v>
      </c>
      <c r="B292" s="13">
        <f>B282</f>
        <v>3</v>
      </c>
      <c r="C292" s="10" t="s">
        <v>33</v>
      </c>
      <c r="D292" s="58" t="s">
        <v>36</v>
      </c>
      <c r="E292" s="39"/>
      <c r="F292" s="35"/>
      <c r="G292" s="54"/>
      <c r="H292" s="54"/>
      <c r="I292" s="54"/>
      <c r="J292" s="43"/>
      <c r="K292" s="47"/>
    </row>
    <row r="293" spans="1:11" ht="15" x14ac:dyDescent="0.25">
      <c r="A293" s="21"/>
      <c r="B293" s="14"/>
      <c r="C293" s="11"/>
      <c r="D293" s="6"/>
      <c r="E293" s="41"/>
      <c r="F293" s="35"/>
      <c r="G293" s="54"/>
      <c r="H293" s="54"/>
      <c r="I293" s="54"/>
      <c r="J293" s="43"/>
      <c r="K293" s="47"/>
    </row>
    <row r="294" spans="1:11" ht="15" x14ac:dyDescent="0.25">
      <c r="A294" s="21"/>
      <c r="B294" s="14"/>
      <c r="C294" s="11"/>
      <c r="D294" s="6"/>
      <c r="E294" s="41"/>
      <c r="F294" s="35"/>
      <c r="G294" s="54"/>
      <c r="H294" s="54"/>
      <c r="I294" s="54"/>
      <c r="J294" s="43"/>
      <c r="K294" s="47"/>
    </row>
    <row r="295" spans="1:11" ht="15" x14ac:dyDescent="0.25">
      <c r="A295" s="21"/>
      <c r="B295" s="14"/>
      <c r="C295" s="11"/>
      <c r="D295" s="6"/>
      <c r="E295" s="34"/>
      <c r="F295" s="35"/>
      <c r="G295" s="54"/>
      <c r="H295" s="54"/>
      <c r="I295" s="54"/>
      <c r="J295" s="43"/>
      <c r="K295" s="47"/>
    </row>
    <row r="296" spans="1:11" ht="15.75" thickBot="1" x14ac:dyDescent="0.3">
      <c r="A296" s="22"/>
      <c r="B296" s="15"/>
      <c r="C296" s="8"/>
      <c r="D296" s="16" t="s">
        <v>30</v>
      </c>
      <c r="E296" s="9"/>
      <c r="F296" s="17"/>
      <c r="G296" s="55" t="str">
        <f>IF(SUM(G292:G295)&gt;0,SUM(G292:G295),"")</f>
        <v/>
      </c>
      <c r="H296" s="55" t="str">
        <f>IF(SUM(H292:H295)&gt;0,SUM(H292:H295),"")</f>
        <v/>
      </c>
      <c r="I296" s="55" t="str">
        <f>IF(SUM(I292:I295)&gt;0,SUM(I292:I295),"")</f>
        <v/>
      </c>
      <c r="J296" s="44" t="str">
        <f>IF(SUM(J292:J295)&gt;0,SUM(J292:J295),"")</f>
        <v/>
      </c>
      <c r="K296" s="48"/>
    </row>
    <row r="297" spans="1:11" ht="15" x14ac:dyDescent="0.25">
      <c r="A297" s="23">
        <f>A292</f>
        <v>2</v>
      </c>
      <c r="B297" s="13">
        <f>B292</f>
        <v>3</v>
      </c>
      <c r="C297" s="10" t="s">
        <v>34</v>
      </c>
      <c r="D297" s="5" t="s">
        <v>19</v>
      </c>
      <c r="E297" s="39"/>
      <c r="F297" s="35"/>
      <c r="G297" s="54"/>
      <c r="H297" s="54"/>
      <c r="I297" s="54"/>
      <c r="J297" s="43"/>
      <c r="K297" s="47"/>
    </row>
    <row r="298" spans="1:11" ht="15" x14ac:dyDescent="0.25">
      <c r="A298" s="21"/>
      <c r="B298" s="14"/>
      <c r="C298" s="11"/>
      <c r="D298" s="7" t="s">
        <v>26</v>
      </c>
      <c r="E298" s="41"/>
      <c r="F298" s="35"/>
      <c r="G298" s="54"/>
      <c r="H298" s="54"/>
      <c r="I298" s="54"/>
      <c r="J298" s="43"/>
      <c r="K298" s="47"/>
    </row>
    <row r="299" spans="1:11" ht="15" x14ac:dyDescent="0.25">
      <c r="A299" s="21"/>
      <c r="B299" s="14"/>
      <c r="C299" s="11"/>
      <c r="D299" s="7" t="s">
        <v>27</v>
      </c>
      <c r="E299" s="41"/>
      <c r="F299" s="35"/>
      <c r="G299" s="54"/>
      <c r="H299" s="54"/>
      <c r="I299" s="54"/>
      <c r="J299" s="43"/>
      <c r="K299" s="47"/>
    </row>
    <row r="300" spans="1:11" ht="15" x14ac:dyDescent="0.25">
      <c r="A300" s="21"/>
      <c r="B300" s="14"/>
      <c r="C300" s="11"/>
      <c r="D300" s="7" t="s">
        <v>28</v>
      </c>
      <c r="E300" s="34"/>
      <c r="F300" s="35"/>
      <c r="G300" s="54"/>
      <c r="H300" s="54"/>
      <c r="I300" s="54"/>
      <c r="J300" s="43"/>
      <c r="K300" s="47"/>
    </row>
    <row r="301" spans="1:11" ht="15" x14ac:dyDescent="0.25">
      <c r="A301" s="21"/>
      <c r="B301" s="14"/>
      <c r="C301" s="11"/>
      <c r="D301" s="7" t="s">
        <v>29</v>
      </c>
      <c r="E301" s="40"/>
      <c r="F301" s="35"/>
      <c r="G301" s="54"/>
      <c r="H301" s="54"/>
      <c r="I301" s="54"/>
      <c r="J301" s="43"/>
      <c r="K301" s="47"/>
    </row>
    <row r="302" spans="1:11" ht="15" x14ac:dyDescent="0.25">
      <c r="A302" s="21"/>
      <c r="B302" s="14"/>
      <c r="C302" s="11"/>
      <c r="D302" s="6"/>
      <c r="E302" s="41"/>
      <c r="F302" s="35"/>
      <c r="G302" s="54"/>
      <c r="H302" s="54"/>
      <c r="I302" s="54"/>
      <c r="J302" s="43"/>
      <c r="K302" s="47"/>
    </row>
    <row r="303" spans="1:11" ht="15" x14ac:dyDescent="0.25">
      <c r="A303" s="21"/>
      <c r="B303" s="14"/>
      <c r="C303" s="11"/>
      <c r="D303" s="6"/>
      <c r="E303" s="34"/>
      <c r="F303" s="35"/>
      <c r="G303" s="54"/>
      <c r="H303" s="54"/>
      <c r="I303" s="54"/>
      <c r="J303" s="43"/>
      <c r="K303" s="47"/>
    </row>
    <row r="304" spans="1:11" ht="15" x14ac:dyDescent="0.25">
      <c r="A304" s="22"/>
      <c r="B304" s="15"/>
      <c r="C304" s="8"/>
      <c r="D304" s="16" t="s">
        <v>30</v>
      </c>
      <c r="E304" s="9"/>
      <c r="F304" s="17"/>
      <c r="G304" s="55" t="str">
        <f>IF(SUM(G297:G303)&gt;0,SUM(G297:G303),"")</f>
        <v/>
      </c>
      <c r="H304" s="55" t="str">
        <f>IF(SUM(H297:H303)&gt;0,SUM(H297:H303),"")</f>
        <v/>
      </c>
      <c r="I304" s="55" t="str">
        <f>IF(SUM(I297:I303)&gt;0,SUM(I297:I303),"")</f>
        <v/>
      </c>
      <c r="J304" s="44" t="str">
        <f>IF(SUM(J297:J303)&gt;0,SUM(J297:J303),"")</f>
        <v/>
      </c>
      <c r="K304" s="48"/>
    </row>
    <row r="305" spans="1:11" ht="15" x14ac:dyDescent="0.25">
      <c r="A305" s="23">
        <f>A297</f>
        <v>2</v>
      </c>
      <c r="B305" s="13">
        <f>B297</f>
        <v>3</v>
      </c>
      <c r="C305" s="10" t="s">
        <v>35</v>
      </c>
      <c r="D305" s="7" t="s">
        <v>27</v>
      </c>
      <c r="E305" s="39"/>
      <c r="F305" s="35"/>
      <c r="G305" s="54"/>
      <c r="H305" s="54"/>
      <c r="I305" s="54"/>
      <c r="J305" s="43"/>
      <c r="K305" s="47"/>
    </row>
    <row r="306" spans="1:11" ht="15" x14ac:dyDescent="0.25">
      <c r="A306" s="21"/>
      <c r="B306" s="14"/>
      <c r="C306" s="11"/>
      <c r="D306" s="6"/>
      <c r="E306" s="41"/>
      <c r="F306" s="35"/>
      <c r="G306" s="54"/>
      <c r="H306" s="54"/>
      <c r="I306" s="54"/>
      <c r="J306" s="43"/>
      <c r="K306" s="47"/>
    </row>
    <row r="307" spans="1:11" ht="15" x14ac:dyDescent="0.25">
      <c r="A307" s="22"/>
      <c r="B307" s="15"/>
      <c r="C307" s="8"/>
      <c r="D307" s="16" t="s">
        <v>30</v>
      </c>
      <c r="E307" s="9"/>
      <c r="F307" s="17"/>
      <c r="G307" s="55" t="str">
        <f>IF(SUM(G305:G306)&gt;0,SUM(G305:G306),"")</f>
        <v/>
      </c>
      <c r="H307" s="55" t="str">
        <f>IF(SUM(H305:H306)&gt;0,SUM(H305:H306),"")</f>
        <v/>
      </c>
      <c r="I307" s="55" t="str">
        <f>IF(SUM(I305:I306)&gt;0,SUM(I305:I306),"")</f>
        <v/>
      </c>
      <c r="J307" s="44" t="str">
        <f>IF(SUM(J305:J306)&gt;0,SUM(J305:J306),"")</f>
        <v/>
      </c>
      <c r="K307" s="48"/>
    </row>
    <row r="308" spans="1:11" ht="15.75" thickBot="1" x14ac:dyDescent="0.25">
      <c r="A308" s="24">
        <f>A271</f>
        <v>2</v>
      </c>
      <c r="B308" s="25">
        <f>B271</f>
        <v>3</v>
      </c>
      <c r="C308" s="101" t="s">
        <v>4</v>
      </c>
      <c r="D308" s="102"/>
      <c r="E308" s="26"/>
      <c r="F308" s="27"/>
      <c r="G308" s="56">
        <f>SUM(G271:G307)/2</f>
        <v>29.750000000000004</v>
      </c>
      <c r="H308" s="56">
        <f>SUM(H271:H307)/2</f>
        <v>28.52</v>
      </c>
      <c r="I308" s="56">
        <f>SUM(I271:I307)/2</f>
        <v>93.19</v>
      </c>
      <c r="J308" s="56">
        <f>SUM(J271:J307)/2</f>
        <v>731.03802999999994</v>
      </c>
      <c r="K308" s="56"/>
    </row>
    <row r="309" spans="1:11" ht="15" x14ac:dyDescent="0.25">
      <c r="A309" s="18">
        <v>2</v>
      </c>
      <c r="B309" s="19">
        <v>4</v>
      </c>
      <c r="C309" s="20" t="s">
        <v>18</v>
      </c>
      <c r="D309" s="5" t="s">
        <v>19</v>
      </c>
      <c r="E309" s="32" t="s">
        <v>91</v>
      </c>
      <c r="F309" s="33">
        <v>250</v>
      </c>
      <c r="G309" s="69">
        <v>8.17</v>
      </c>
      <c r="H309" s="69">
        <v>7.46</v>
      </c>
      <c r="I309" s="69">
        <v>40.68</v>
      </c>
      <c r="J309" s="71">
        <v>260.55579</v>
      </c>
      <c r="K309" s="67" t="s">
        <v>92</v>
      </c>
    </row>
    <row r="310" spans="1:11" ht="15" x14ac:dyDescent="0.25">
      <c r="A310" s="21"/>
      <c r="B310" s="14"/>
      <c r="C310" s="11"/>
      <c r="D310" s="8"/>
      <c r="E310" s="34" t="s">
        <v>66</v>
      </c>
      <c r="F310" s="35">
        <v>65</v>
      </c>
      <c r="G310" s="64">
        <v>3.92</v>
      </c>
      <c r="H310" s="64">
        <v>11.33</v>
      </c>
      <c r="I310" s="64">
        <v>23.65</v>
      </c>
      <c r="J310" s="72">
        <v>214.11599999999999</v>
      </c>
      <c r="K310" s="68" t="s">
        <v>69</v>
      </c>
    </row>
    <row r="311" spans="1:11" ht="15" x14ac:dyDescent="0.25">
      <c r="A311" s="21"/>
      <c r="B311" s="14"/>
      <c r="C311" s="11"/>
      <c r="D311" s="7" t="s">
        <v>20</v>
      </c>
      <c r="E311" s="34" t="s">
        <v>67</v>
      </c>
      <c r="F311" s="35">
        <v>200</v>
      </c>
      <c r="G311" s="64">
        <v>2.84</v>
      </c>
      <c r="H311" s="64">
        <v>3.19</v>
      </c>
      <c r="I311" s="64">
        <v>14.83</v>
      </c>
      <c r="J311" s="72">
        <v>95.887190399999994</v>
      </c>
      <c r="K311" s="68" t="s">
        <v>70</v>
      </c>
    </row>
    <row r="312" spans="1:11" ht="27" customHeight="1" x14ac:dyDescent="0.25">
      <c r="A312" s="21"/>
      <c r="B312" s="14"/>
      <c r="C312" s="11"/>
      <c r="D312" s="7" t="s">
        <v>21</v>
      </c>
      <c r="E312" s="41" t="s">
        <v>38</v>
      </c>
      <c r="F312" s="35">
        <v>50</v>
      </c>
      <c r="G312" s="51">
        <v>3.31</v>
      </c>
      <c r="H312" s="51">
        <v>0.33</v>
      </c>
      <c r="I312" s="51">
        <v>23.45</v>
      </c>
      <c r="J312" s="51">
        <v>111.95049999999999</v>
      </c>
      <c r="K312" s="68" t="s">
        <v>39</v>
      </c>
    </row>
    <row r="313" spans="1:11" ht="15" x14ac:dyDescent="0.25">
      <c r="A313" s="21"/>
      <c r="B313" s="14"/>
      <c r="C313" s="11"/>
      <c r="D313" s="7" t="s">
        <v>63</v>
      </c>
      <c r="E313" s="34"/>
      <c r="F313" s="35"/>
      <c r="G313" s="64"/>
      <c r="H313" s="64"/>
      <c r="I313" s="64"/>
      <c r="J313" s="72"/>
      <c r="K313" s="68"/>
    </row>
    <row r="314" spans="1:11" ht="15" x14ac:dyDescent="0.25">
      <c r="A314" s="21"/>
      <c r="B314" s="14"/>
      <c r="C314" s="11"/>
      <c r="D314" s="93"/>
      <c r="E314" s="94"/>
      <c r="F314" s="95"/>
      <c r="G314" s="96"/>
      <c r="H314" s="96"/>
      <c r="I314" s="96"/>
      <c r="J314" s="97"/>
      <c r="K314" s="98"/>
    </row>
    <row r="315" spans="1:11" ht="15.75" thickBot="1" x14ac:dyDescent="0.3">
      <c r="A315" s="22"/>
      <c r="B315" s="15"/>
      <c r="C315" s="8"/>
      <c r="D315" s="16" t="s">
        <v>30</v>
      </c>
      <c r="E315" s="9"/>
      <c r="F315" s="17">
        <v>565</v>
      </c>
      <c r="G315" s="52">
        <f>IF(SUM(G309:G314)&gt;0,SUM(G309:G314),"")</f>
        <v>18.239999999999998</v>
      </c>
      <c r="H315" s="52">
        <f>IF(SUM(H309:H314)&gt;0,SUM(H309:H314),"")</f>
        <v>22.31</v>
      </c>
      <c r="I315" s="52">
        <f>IF(SUM(I309:I314)&gt;0,SUM(I309:I314),"")</f>
        <v>102.61</v>
      </c>
      <c r="J315" s="52">
        <f>IF(SUM(J309:J314)&gt;0,SUM(J309:J314),"")</f>
        <v>682.50948040000003</v>
      </c>
      <c r="K315" s="48"/>
    </row>
    <row r="316" spans="1:11" ht="15" x14ac:dyDescent="0.25">
      <c r="A316" s="18">
        <f>A309</f>
        <v>2</v>
      </c>
      <c r="B316" s="19">
        <f>B309</f>
        <v>4</v>
      </c>
      <c r="C316" s="20" t="s">
        <v>32</v>
      </c>
      <c r="D316" s="58" t="s">
        <v>36</v>
      </c>
      <c r="E316" s="32"/>
      <c r="F316" s="33"/>
      <c r="G316" s="53"/>
      <c r="H316" s="53"/>
      <c r="I316" s="53"/>
      <c r="J316" s="42"/>
      <c r="K316" s="46"/>
    </row>
    <row r="317" spans="1:11" ht="15" x14ac:dyDescent="0.25">
      <c r="A317" s="21"/>
      <c r="B317" s="14"/>
      <c r="C317" s="11"/>
      <c r="D317" s="6"/>
      <c r="E317" s="34"/>
      <c r="F317" s="35"/>
      <c r="G317" s="54"/>
      <c r="H317" s="54"/>
      <c r="I317" s="54"/>
      <c r="J317" s="43"/>
      <c r="K317" s="47"/>
    </row>
    <row r="318" spans="1:11" ht="15" x14ac:dyDescent="0.25">
      <c r="A318" s="22"/>
      <c r="B318" s="15"/>
      <c r="C318" s="8"/>
      <c r="D318" s="16" t="s">
        <v>30</v>
      </c>
      <c r="E318" s="9"/>
      <c r="F318" s="17"/>
      <c r="G318" s="55" t="str">
        <f>IF(SUM(G316:G317)&gt;0,SUM(G316:G317),"")</f>
        <v/>
      </c>
      <c r="H318" s="55" t="str">
        <f>IF(SUM(H316:H317)&gt;0,SUM(H316:H317),"")</f>
        <v/>
      </c>
      <c r="I318" s="55" t="str">
        <f>IF(SUM(I316:I317)&gt;0,SUM(I316:I317),"")</f>
        <v/>
      </c>
      <c r="J318" s="44" t="str">
        <f>IF(SUM(J316:J317)&gt;0,SUM(J316:J317),"")</f>
        <v/>
      </c>
      <c r="K318" s="48"/>
    </row>
    <row r="319" spans="1:11" ht="15" x14ac:dyDescent="0.25">
      <c r="A319" s="23">
        <f>A316</f>
        <v>2</v>
      </c>
      <c r="B319" s="13">
        <f>B316</f>
        <v>4</v>
      </c>
      <c r="C319" s="10" t="s">
        <v>22</v>
      </c>
      <c r="D319" s="7" t="s">
        <v>23</v>
      </c>
      <c r="E319" s="39"/>
      <c r="F319" s="35"/>
      <c r="G319" s="54"/>
      <c r="H319" s="54"/>
      <c r="I319" s="54"/>
      <c r="J319" s="43"/>
      <c r="K319" s="47"/>
    </row>
    <row r="320" spans="1:11" ht="15" x14ac:dyDescent="0.25">
      <c r="A320" s="21"/>
      <c r="B320" s="14"/>
      <c r="C320" s="11"/>
      <c r="D320" s="7" t="s">
        <v>24</v>
      </c>
      <c r="E320" s="41"/>
      <c r="F320" s="35"/>
      <c r="G320" s="54"/>
      <c r="H320" s="54"/>
      <c r="I320" s="54"/>
      <c r="J320" s="43"/>
      <c r="K320" s="47"/>
    </row>
    <row r="321" spans="1:11" ht="15" x14ac:dyDescent="0.25">
      <c r="A321" s="21"/>
      <c r="B321" s="14"/>
      <c r="C321" s="11"/>
      <c r="D321" s="7" t="s">
        <v>25</v>
      </c>
      <c r="E321" s="41"/>
      <c r="F321" s="35"/>
      <c r="G321" s="54"/>
      <c r="H321" s="54"/>
      <c r="I321" s="54"/>
      <c r="J321" s="43"/>
      <c r="K321" s="47"/>
    </row>
    <row r="322" spans="1:11" ht="15" x14ac:dyDescent="0.25">
      <c r="A322" s="21"/>
      <c r="B322" s="14"/>
      <c r="C322" s="11"/>
      <c r="D322" s="7" t="s">
        <v>26</v>
      </c>
      <c r="E322" s="34"/>
      <c r="F322" s="35"/>
      <c r="G322" s="54"/>
      <c r="H322" s="54"/>
      <c r="I322" s="54"/>
      <c r="J322" s="43"/>
      <c r="K322" s="47"/>
    </row>
    <row r="323" spans="1:11" ht="15" x14ac:dyDescent="0.25">
      <c r="A323" s="21"/>
      <c r="B323" s="14"/>
      <c r="C323" s="11"/>
      <c r="D323" s="7" t="s">
        <v>27</v>
      </c>
      <c r="E323" s="40"/>
      <c r="F323" s="35"/>
      <c r="G323" s="54"/>
      <c r="H323" s="54"/>
      <c r="I323" s="54"/>
      <c r="J323" s="43"/>
      <c r="K323" s="47"/>
    </row>
    <row r="324" spans="1:11" ht="15" x14ac:dyDescent="0.25">
      <c r="A324" s="21"/>
      <c r="B324" s="14"/>
      <c r="C324" s="11"/>
      <c r="D324" s="7" t="s">
        <v>28</v>
      </c>
      <c r="E324" s="41"/>
      <c r="F324" s="35"/>
      <c r="G324" s="54"/>
      <c r="H324" s="54"/>
      <c r="I324" s="54"/>
      <c r="J324" s="43"/>
      <c r="K324" s="47"/>
    </row>
    <row r="325" spans="1:11" ht="15" x14ac:dyDescent="0.25">
      <c r="A325" s="21"/>
      <c r="B325" s="14"/>
      <c r="C325" s="11"/>
      <c r="D325" s="7" t="s">
        <v>29</v>
      </c>
      <c r="E325" s="34"/>
      <c r="F325" s="35"/>
      <c r="G325" s="54"/>
      <c r="H325" s="54"/>
      <c r="I325" s="54"/>
      <c r="J325" s="43"/>
      <c r="K325" s="47"/>
    </row>
    <row r="326" spans="1:11" ht="15" x14ac:dyDescent="0.25">
      <c r="A326" s="21"/>
      <c r="B326" s="14"/>
      <c r="C326" s="11"/>
      <c r="D326" s="6"/>
      <c r="E326" s="34"/>
      <c r="F326" s="35"/>
      <c r="G326" s="54"/>
      <c r="H326" s="54"/>
      <c r="I326" s="54"/>
      <c r="J326" s="43"/>
      <c r="K326" s="47"/>
    </row>
    <row r="327" spans="1:11" ht="15" x14ac:dyDescent="0.25">
      <c r="A327" s="21"/>
      <c r="B327" s="14"/>
      <c r="C327" s="11"/>
      <c r="D327" s="6"/>
      <c r="E327" s="34"/>
      <c r="F327" s="35"/>
      <c r="G327" s="54"/>
      <c r="H327" s="54"/>
      <c r="I327" s="54"/>
      <c r="J327" s="43"/>
      <c r="K327" s="47"/>
    </row>
    <row r="328" spans="1:11" ht="15" x14ac:dyDescent="0.25">
      <c r="A328" s="22"/>
      <c r="B328" s="15"/>
      <c r="C328" s="8"/>
      <c r="D328" s="16" t="s">
        <v>30</v>
      </c>
      <c r="E328" s="9"/>
      <c r="F328" s="17"/>
      <c r="G328" s="55" t="str">
        <f>IF(SUM(G319:G327)&gt;0,SUM(G319:G327),"")</f>
        <v/>
      </c>
      <c r="H328" s="55" t="str">
        <f>IF(SUM(H319:H327)&gt;0,SUM(H319:H327),"")</f>
        <v/>
      </c>
      <c r="I328" s="55" t="str">
        <f>IF(SUM(I319:I327)&gt;0,SUM(I319:I327),"")</f>
        <v/>
      </c>
      <c r="J328" s="44" t="str">
        <f>IF(SUM(J319:J327)&gt;0,SUM(J319:J327),"")</f>
        <v/>
      </c>
      <c r="K328" s="48"/>
    </row>
    <row r="329" spans="1:11" ht="15" x14ac:dyDescent="0.25">
      <c r="A329" s="23">
        <f>A319</f>
        <v>2</v>
      </c>
      <c r="B329" s="13">
        <f>B319</f>
        <v>4</v>
      </c>
      <c r="C329" s="10" t="s">
        <v>33</v>
      </c>
      <c r="D329" s="58" t="s">
        <v>36</v>
      </c>
      <c r="E329" s="39"/>
      <c r="F329" s="35"/>
      <c r="G329" s="54"/>
      <c r="H329" s="54"/>
      <c r="I329" s="54"/>
      <c r="J329" s="43"/>
      <c r="K329" s="47"/>
    </row>
    <row r="330" spans="1:11" ht="15" x14ac:dyDescent="0.25">
      <c r="A330" s="21"/>
      <c r="B330" s="14"/>
      <c r="C330" s="11"/>
      <c r="D330" s="6"/>
      <c r="E330" s="41"/>
      <c r="F330" s="35"/>
      <c r="G330" s="54"/>
      <c r="H330" s="54"/>
      <c r="I330" s="54"/>
      <c r="J330" s="43"/>
      <c r="K330" s="47"/>
    </row>
    <row r="331" spans="1:11" ht="15" x14ac:dyDescent="0.25">
      <c r="A331" s="21"/>
      <c r="B331" s="14"/>
      <c r="C331" s="11"/>
      <c r="D331" s="6"/>
      <c r="E331" s="41"/>
      <c r="F331" s="35"/>
      <c r="G331" s="54"/>
      <c r="H331" s="54"/>
      <c r="I331" s="54"/>
      <c r="J331" s="43"/>
      <c r="K331" s="47"/>
    </row>
    <row r="332" spans="1:11" ht="15" x14ac:dyDescent="0.25">
      <c r="A332" s="21"/>
      <c r="B332" s="14"/>
      <c r="C332" s="11"/>
      <c r="D332" s="6"/>
      <c r="E332" s="34"/>
      <c r="F332" s="35"/>
      <c r="G332" s="54"/>
      <c r="H332" s="54"/>
      <c r="I332" s="54"/>
      <c r="J332" s="43"/>
      <c r="K332" s="47"/>
    </row>
    <row r="333" spans="1:11" ht="15.75" thickBot="1" x14ac:dyDescent="0.3">
      <c r="A333" s="22"/>
      <c r="B333" s="15"/>
      <c r="C333" s="8"/>
      <c r="D333" s="16" t="s">
        <v>30</v>
      </c>
      <c r="E333" s="9"/>
      <c r="F333" s="17"/>
      <c r="G333" s="55" t="str">
        <f>IF(SUM(G329:G332)&gt;0,SUM(G329:G332),"")</f>
        <v/>
      </c>
      <c r="H333" s="55" t="str">
        <f>IF(SUM(H329:H332)&gt;0,SUM(H329:H332),"")</f>
        <v/>
      </c>
      <c r="I333" s="55" t="str">
        <f>IF(SUM(I329:I332)&gt;0,SUM(I329:I332),"")</f>
        <v/>
      </c>
      <c r="J333" s="44" t="str">
        <f>IF(SUM(J329:J332)&gt;0,SUM(J329:J332),"")</f>
        <v/>
      </c>
      <c r="K333" s="48"/>
    </row>
    <row r="334" spans="1:11" ht="15" x14ac:dyDescent="0.25">
      <c r="A334" s="23">
        <f>A329</f>
        <v>2</v>
      </c>
      <c r="B334" s="13">
        <f>B329</f>
        <v>4</v>
      </c>
      <c r="C334" s="10" t="s">
        <v>34</v>
      </c>
      <c r="D334" s="5" t="s">
        <v>19</v>
      </c>
      <c r="E334" s="39"/>
      <c r="F334" s="35"/>
      <c r="G334" s="54"/>
      <c r="H334" s="54"/>
      <c r="I334" s="54"/>
      <c r="J334" s="43"/>
      <c r="K334" s="47"/>
    </row>
    <row r="335" spans="1:11" ht="15" x14ac:dyDescent="0.25">
      <c r="A335" s="21"/>
      <c r="B335" s="14"/>
      <c r="C335" s="11"/>
      <c r="D335" s="7" t="s">
        <v>26</v>
      </c>
      <c r="E335" s="41"/>
      <c r="F335" s="35"/>
      <c r="G335" s="54"/>
      <c r="H335" s="54"/>
      <c r="I335" s="54"/>
      <c r="J335" s="43"/>
      <c r="K335" s="47"/>
    </row>
    <row r="336" spans="1:11" ht="15" x14ac:dyDescent="0.25">
      <c r="A336" s="21"/>
      <c r="B336" s="14"/>
      <c r="C336" s="11"/>
      <c r="D336" s="7" t="s">
        <v>27</v>
      </c>
      <c r="E336" s="41"/>
      <c r="F336" s="35"/>
      <c r="G336" s="54"/>
      <c r="H336" s="54"/>
      <c r="I336" s="54"/>
      <c r="J336" s="43"/>
      <c r="K336" s="47"/>
    </row>
    <row r="337" spans="1:11" ht="15" x14ac:dyDescent="0.25">
      <c r="A337" s="21"/>
      <c r="B337" s="14"/>
      <c r="C337" s="11"/>
      <c r="D337" s="7" t="s">
        <v>28</v>
      </c>
      <c r="E337" s="34"/>
      <c r="F337" s="35"/>
      <c r="G337" s="54"/>
      <c r="H337" s="54"/>
      <c r="I337" s="54"/>
      <c r="J337" s="43"/>
      <c r="K337" s="47"/>
    </row>
    <row r="338" spans="1:11" ht="15" x14ac:dyDescent="0.25">
      <c r="A338" s="21"/>
      <c r="B338" s="14"/>
      <c r="C338" s="11"/>
      <c r="D338" s="7" t="s">
        <v>29</v>
      </c>
      <c r="E338" s="40"/>
      <c r="F338" s="35"/>
      <c r="G338" s="54"/>
      <c r="H338" s="54"/>
      <c r="I338" s="54"/>
      <c r="J338" s="43"/>
      <c r="K338" s="47"/>
    </row>
    <row r="339" spans="1:11" ht="15" x14ac:dyDescent="0.25">
      <c r="A339" s="21"/>
      <c r="B339" s="14"/>
      <c r="C339" s="11"/>
      <c r="D339" s="6"/>
      <c r="E339" s="41"/>
      <c r="F339" s="35"/>
      <c r="G339" s="54"/>
      <c r="H339" s="54"/>
      <c r="I339" s="54"/>
      <c r="J339" s="43"/>
      <c r="K339" s="47"/>
    </row>
    <row r="340" spans="1:11" ht="15" x14ac:dyDescent="0.25">
      <c r="A340" s="21"/>
      <c r="B340" s="14"/>
      <c r="C340" s="11"/>
      <c r="D340" s="6"/>
      <c r="E340" s="34"/>
      <c r="F340" s="35"/>
      <c r="G340" s="54"/>
      <c r="H340" s="54"/>
      <c r="I340" s="54"/>
      <c r="J340" s="43"/>
      <c r="K340" s="47"/>
    </row>
    <row r="341" spans="1:11" ht="15" x14ac:dyDescent="0.25">
      <c r="A341" s="22"/>
      <c r="B341" s="15"/>
      <c r="C341" s="8"/>
      <c r="D341" s="16" t="s">
        <v>30</v>
      </c>
      <c r="E341" s="9"/>
      <c r="F341" s="17"/>
      <c r="G341" s="55" t="str">
        <f>IF(SUM(G334:G340)&gt;0,SUM(G334:G340),"")</f>
        <v/>
      </c>
      <c r="H341" s="55" t="str">
        <f>IF(SUM(H334:H340)&gt;0,SUM(H334:H340),"")</f>
        <v/>
      </c>
      <c r="I341" s="55" t="str">
        <f>IF(SUM(I334:I340)&gt;0,SUM(I334:I340),"")</f>
        <v/>
      </c>
      <c r="J341" s="44" t="str">
        <f>IF(SUM(J334:J340)&gt;0,SUM(J334:J340),"")</f>
        <v/>
      </c>
      <c r="K341" s="48"/>
    </row>
    <row r="342" spans="1:11" ht="15" x14ac:dyDescent="0.25">
      <c r="A342" s="23">
        <f>A334</f>
        <v>2</v>
      </c>
      <c r="B342" s="13">
        <f>B334</f>
        <v>4</v>
      </c>
      <c r="C342" s="10" t="s">
        <v>35</v>
      </c>
      <c r="D342" s="7" t="s">
        <v>27</v>
      </c>
      <c r="E342" s="39"/>
      <c r="F342" s="35"/>
      <c r="G342" s="54"/>
      <c r="H342" s="54"/>
      <c r="I342" s="54"/>
      <c r="J342" s="43"/>
      <c r="K342" s="47"/>
    </row>
    <row r="343" spans="1:11" ht="15" x14ac:dyDescent="0.25">
      <c r="A343" s="21"/>
      <c r="B343" s="14"/>
      <c r="C343" s="11"/>
      <c r="D343" s="6"/>
      <c r="E343" s="41"/>
      <c r="F343" s="35"/>
      <c r="G343" s="54"/>
      <c r="H343" s="54"/>
      <c r="I343" s="54"/>
      <c r="J343" s="43"/>
      <c r="K343" s="47"/>
    </row>
    <row r="344" spans="1:11" ht="15" x14ac:dyDescent="0.25">
      <c r="A344" s="22"/>
      <c r="B344" s="15"/>
      <c r="C344" s="8"/>
      <c r="D344" s="16" t="s">
        <v>30</v>
      </c>
      <c r="E344" s="9"/>
      <c r="F344" s="17"/>
      <c r="G344" s="55" t="str">
        <f>IF(SUM(G342:G343)&gt;0,SUM(G342:G343),"")</f>
        <v/>
      </c>
      <c r="H344" s="55" t="str">
        <f>IF(SUM(H342:H343)&gt;0,SUM(H342:H343),"")</f>
        <v/>
      </c>
      <c r="I344" s="55" t="str">
        <f>IF(SUM(I342:I343)&gt;0,SUM(I342:I343),"")</f>
        <v/>
      </c>
      <c r="J344" s="44" t="str">
        <f>IF(SUM(J342:J343)&gt;0,SUM(J342:J343),"")</f>
        <v/>
      </c>
      <c r="K344" s="48"/>
    </row>
    <row r="345" spans="1:11" ht="15.75" thickBot="1" x14ac:dyDescent="0.25">
      <c r="A345" s="24">
        <f>A309</f>
        <v>2</v>
      </c>
      <c r="B345" s="25">
        <f>B309</f>
        <v>4</v>
      </c>
      <c r="C345" s="101" t="s">
        <v>4</v>
      </c>
      <c r="D345" s="102"/>
      <c r="E345" s="26"/>
      <c r="F345" s="27"/>
      <c r="G345" s="56">
        <f>SUM(G309:G344)/2</f>
        <v>18.239999999999998</v>
      </c>
      <c r="H345" s="56">
        <f>SUM(H309:H344)/2</f>
        <v>22.31</v>
      </c>
      <c r="I345" s="56">
        <f>SUM(I309:I344)/2</f>
        <v>102.61</v>
      </c>
      <c r="J345" s="56">
        <f>SUM(J309:J344)/2</f>
        <v>682.50948040000003</v>
      </c>
      <c r="K345" s="56"/>
    </row>
    <row r="346" spans="1:11" ht="30" x14ac:dyDescent="0.25">
      <c r="A346" s="18">
        <v>2</v>
      </c>
      <c r="B346" s="19">
        <v>5</v>
      </c>
      <c r="C346" s="20" t="s">
        <v>18</v>
      </c>
      <c r="D346" s="5" t="s">
        <v>19</v>
      </c>
      <c r="E346" s="108" t="s">
        <v>129</v>
      </c>
      <c r="F346" s="33">
        <v>280</v>
      </c>
      <c r="G346" s="116">
        <v>13.69</v>
      </c>
      <c r="H346" s="116">
        <v>26.28</v>
      </c>
      <c r="I346" s="116">
        <v>56.67</v>
      </c>
      <c r="J346" s="112">
        <v>516.61</v>
      </c>
      <c r="K346" s="118" t="s">
        <v>130</v>
      </c>
    </row>
    <row r="347" spans="1:11" ht="15" x14ac:dyDescent="0.25">
      <c r="A347" s="21"/>
      <c r="B347" s="14"/>
      <c r="C347" s="11"/>
      <c r="D347" s="7" t="s">
        <v>20</v>
      </c>
      <c r="E347" s="34" t="s">
        <v>93</v>
      </c>
      <c r="F347" s="35">
        <v>200</v>
      </c>
      <c r="G347" s="51">
        <v>0</v>
      </c>
      <c r="H347" s="51">
        <v>0</v>
      </c>
      <c r="I347" s="51">
        <v>6.77</v>
      </c>
      <c r="J347" s="51">
        <v>27.75864</v>
      </c>
      <c r="K347" s="47" t="s">
        <v>48</v>
      </c>
    </row>
    <row r="348" spans="1:11" ht="15" x14ac:dyDescent="0.25">
      <c r="A348" s="21"/>
      <c r="B348" s="14"/>
      <c r="C348" s="11"/>
      <c r="D348" s="7" t="s">
        <v>21</v>
      </c>
      <c r="E348" s="41" t="s">
        <v>38</v>
      </c>
      <c r="F348" s="35">
        <v>50</v>
      </c>
      <c r="G348" s="51">
        <v>3.31</v>
      </c>
      <c r="H348" s="51">
        <v>0.33</v>
      </c>
      <c r="I348" s="51">
        <v>23.45</v>
      </c>
      <c r="J348" s="51">
        <v>111.95049999999999</v>
      </c>
      <c r="K348" s="47" t="s">
        <v>39</v>
      </c>
    </row>
    <row r="349" spans="1:11" ht="27" customHeight="1" x14ac:dyDescent="0.25">
      <c r="A349" s="21"/>
      <c r="B349" s="14"/>
      <c r="C349" s="11"/>
      <c r="D349" s="6" t="s">
        <v>63</v>
      </c>
      <c r="E349" s="34"/>
      <c r="F349" s="35"/>
      <c r="G349" s="51"/>
      <c r="H349" s="51"/>
      <c r="I349" s="51"/>
      <c r="J349" s="51"/>
      <c r="K349" s="47"/>
    </row>
    <row r="350" spans="1:11" ht="15" x14ac:dyDescent="0.25">
      <c r="A350" s="21"/>
      <c r="B350" s="14"/>
      <c r="C350" s="11"/>
      <c r="D350" s="6"/>
      <c r="E350" s="34" t="s">
        <v>58</v>
      </c>
      <c r="F350" s="35" t="s">
        <v>50</v>
      </c>
      <c r="G350" s="51">
        <v>0.47</v>
      </c>
      <c r="H350" s="51">
        <v>0.06</v>
      </c>
      <c r="I350" s="51">
        <v>1.47</v>
      </c>
      <c r="J350" s="51">
        <v>8.4</v>
      </c>
      <c r="K350" s="47" t="s">
        <v>39</v>
      </c>
    </row>
    <row r="351" spans="1:11" ht="15" x14ac:dyDescent="0.25">
      <c r="A351" s="21"/>
      <c r="B351" s="14"/>
      <c r="C351" s="11"/>
    </row>
    <row r="352" spans="1:11" ht="15.75" thickBot="1" x14ac:dyDescent="0.3">
      <c r="A352" s="22"/>
      <c r="B352" s="15"/>
      <c r="C352" s="8"/>
      <c r="D352" s="16" t="s">
        <v>30</v>
      </c>
      <c r="E352" s="9"/>
      <c r="F352" s="17">
        <f>F350+F349+F348+F347+F346</f>
        <v>590</v>
      </c>
      <c r="G352" s="52">
        <f>SUM(G346:G350)</f>
        <v>17.47</v>
      </c>
      <c r="H352" s="52">
        <f>SUM(H346:H350)</f>
        <v>26.669999999999998</v>
      </c>
      <c r="I352" s="52">
        <f>SUM(I346:I350)</f>
        <v>88.36</v>
      </c>
      <c r="J352" s="52">
        <f>SUM(J346:J350)</f>
        <v>664.71914000000004</v>
      </c>
      <c r="K352" s="48"/>
    </row>
    <row r="353" spans="1:11" ht="15" x14ac:dyDescent="0.25">
      <c r="A353" s="18">
        <f>A346</f>
        <v>2</v>
      </c>
      <c r="B353" s="19">
        <f>B346</f>
        <v>5</v>
      </c>
      <c r="C353" s="20" t="s">
        <v>32</v>
      </c>
      <c r="D353" s="58" t="s">
        <v>36</v>
      </c>
      <c r="E353" s="32"/>
      <c r="F353" s="33"/>
      <c r="G353" s="53"/>
      <c r="H353" s="53"/>
      <c r="I353" s="53"/>
      <c r="J353" s="42"/>
      <c r="K353" s="46"/>
    </row>
    <row r="354" spans="1:11" ht="15" x14ac:dyDescent="0.25">
      <c r="A354" s="21"/>
      <c r="B354" s="14"/>
      <c r="C354" s="11"/>
      <c r="D354" s="6"/>
      <c r="E354" s="34"/>
      <c r="F354" s="35"/>
      <c r="G354" s="54"/>
      <c r="H354" s="54"/>
      <c r="I354" s="54"/>
      <c r="J354" s="43"/>
      <c r="K354" s="47"/>
    </row>
    <row r="355" spans="1:11" ht="15" x14ac:dyDescent="0.25">
      <c r="A355" s="22"/>
      <c r="B355" s="15"/>
      <c r="C355" s="8"/>
      <c r="D355" s="16" t="s">
        <v>30</v>
      </c>
      <c r="E355" s="9"/>
      <c r="F355" s="17"/>
      <c r="G355" s="55" t="str">
        <f>IF(SUM(G353:G354)&gt;0,SUM(G353:G354),"")</f>
        <v/>
      </c>
      <c r="H355" s="55" t="str">
        <f>IF(SUM(H353:H354)&gt;0,SUM(H353:H354),"")</f>
        <v/>
      </c>
      <c r="I355" s="55" t="str">
        <f>IF(SUM(I353:I354)&gt;0,SUM(I353:I354),"")</f>
        <v/>
      </c>
      <c r="J355" s="44" t="str">
        <f>IF(SUM(J353:J354)&gt;0,SUM(J353:J354),"")</f>
        <v/>
      </c>
      <c r="K355" s="48"/>
    </row>
    <row r="356" spans="1:11" ht="15" x14ac:dyDescent="0.25">
      <c r="A356" s="23">
        <f>A353</f>
        <v>2</v>
      </c>
      <c r="B356" s="13">
        <f>B353</f>
        <v>5</v>
      </c>
      <c r="C356" s="10" t="s">
        <v>22</v>
      </c>
      <c r="D356" s="7" t="s">
        <v>23</v>
      </c>
      <c r="E356" s="39"/>
      <c r="F356" s="35"/>
      <c r="G356" s="54"/>
      <c r="H356" s="54"/>
      <c r="I356" s="54"/>
      <c r="J356" s="43"/>
      <c r="K356" s="47"/>
    </row>
    <row r="357" spans="1:11" ht="15" x14ac:dyDescent="0.25">
      <c r="A357" s="21"/>
      <c r="B357" s="14"/>
      <c r="C357" s="11"/>
      <c r="D357" s="7" t="s">
        <v>24</v>
      </c>
      <c r="E357" s="41"/>
      <c r="F357" s="35"/>
      <c r="G357" s="54"/>
      <c r="H357" s="54"/>
      <c r="I357" s="54"/>
      <c r="J357" s="43"/>
      <c r="K357" s="47"/>
    </row>
    <row r="358" spans="1:11" ht="15" x14ac:dyDescent="0.25">
      <c r="A358" s="21"/>
      <c r="B358" s="14"/>
      <c r="C358" s="11"/>
      <c r="D358" s="7" t="s">
        <v>25</v>
      </c>
      <c r="E358" s="41"/>
      <c r="F358" s="35"/>
      <c r="G358" s="54"/>
      <c r="H358" s="54"/>
      <c r="I358" s="54"/>
      <c r="J358" s="43"/>
      <c r="K358" s="47"/>
    </row>
    <row r="359" spans="1:11" ht="15" x14ac:dyDescent="0.25">
      <c r="A359" s="21"/>
      <c r="B359" s="14"/>
      <c r="C359" s="11"/>
      <c r="D359" s="7" t="s">
        <v>26</v>
      </c>
      <c r="E359" s="34"/>
      <c r="F359" s="35"/>
      <c r="G359" s="54"/>
      <c r="H359" s="54"/>
      <c r="I359" s="54"/>
      <c r="J359" s="43"/>
      <c r="K359" s="47"/>
    </row>
    <row r="360" spans="1:11" ht="15" x14ac:dyDescent="0.25">
      <c r="A360" s="21"/>
      <c r="B360" s="14"/>
      <c r="C360" s="11"/>
      <c r="D360" s="7" t="s">
        <v>27</v>
      </c>
      <c r="E360" s="40"/>
      <c r="F360" s="35"/>
      <c r="G360" s="54"/>
      <c r="H360" s="54"/>
      <c r="I360" s="54"/>
      <c r="J360" s="43"/>
      <c r="K360" s="47"/>
    </row>
    <row r="361" spans="1:11" ht="15" x14ac:dyDescent="0.25">
      <c r="A361" s="21"/>
      <c r="B361" s="14"/>
      <c r="C361" s="11"/>
      <c r="D361" s="7" t="s">
        <v>28</v>
      </c>
      <c r="E361" s="41"/>
      <c r="F361" s="35"/>
      <c r="G361" s="54"/>
      <c r="H361" s="54"/>
      <c r="I361" s="54"/>
      <c r="J361" s="43"/>
      <c r="K361" s="47"/>
    </row>
    <row r="362" spans="1:11" ht="15" x14ac:dyDescent="0.25">
      <c r="A362" s="21"/>
      <c r="B362" s="14"/>
      <c r="C362" s="11"/>
      <c r="D362" s="7" t="s">
        <v>29</v>
      </c>
      <c r="E362" s="34"/>
      <c r="F362" s="35"/>
      <c r="G362" s="54"/>
      <c r="H362" s="54"/>
      <c r="I362" s="54"/>
      <c r="J362" s="43"/>
      <c r="K362" s="47"/>
    </row>
    <row r="363" spans="1:11" ht="15" x14ac:dyDescent="0.25">
      <c r="A363" s="21"/>
      <c r="B363" s="14"/>
      <c r="C363" s="11"/>
      <c r="D363" s="6"/>
      <c r="E363" s="34"/>
      <c r="F363" s="35"/>
      <c r="G363" s="54"/>
      <c r="H363" s="54"/>
      <c r="I363" s="54"/>
      <c r="J363" s="43"/>
      <c r="K363" s="47"/>
    </row>
    <row r="364" spans="1:11" ht="15" x14ac:dyDescent="0.25">
      <c r="A364" s="21"/>
      <c r="B364" s="14"/>
      <c r="C364" s="11"/>
      <c r="D364" s="6"/>
      <c r="E364" s="34"/>
      <c r="F364" s="35"/>
      <c r="G364" s="54"/>
      <c r="H364" s="54"/>
      <c r="I364" s="54"/>
      <c r="J364" s="43"/>
      <c r="K364" s="47"/>
    </row>
    <row r="365" spans="1:11" ht="15" x14ac:dyDescent="0.25">
      <c r="A365" s="22"/>
      <c r="B365" s="15"/>
      <c r="C365" s="8"/>
      <c r="D365" s="16" t="s">
        <v>30</v>
      </c>
      <c r="E365" s="9"/>
      <c r="F365" s="17"/>
      <c r="G365" s="55" t="str">
        <f>IF(SUM(G356:G364)&gt;0,SUM(G356:G364),"")</f>
        <v/>
      </c>
      <c r="H365" s="55" t="str">
        <f>IF(SUM(H356:H364)&gt;0,SUM(H356:H364),"")</f>
        <v/>
      </c>
      <c r="I365" s="55" t="str">
        <f>IF(SUM(I356:I364)&gt;0,SUM(I356:I364),"")</f>
        <v/>
      </c>
      <c r="J365" s="44" t="str">
        <f>IF(SUM(J356:J364)&gt;0,SUM(J356:J364),"")</f>
        <v/>
      </c>
      <c r="K365" s="48"/>
    </row>
    <row r="366" spans="1:11" ht="15" x14ac:dyDescent="0.25">
      <c r="A366" s="23">
        <f>A356</f>
        <v>2</v>
      </c>
      <c r="B366" s="13">
        <f>B356</f>
        <v>5</v>
      </c>
      <c r="C366" s="10" t="s">
        <v>33</v>
      </c>
      <c r="D366" s="58" t="s">
        <v>36</v>
      </c>
      <c r="E366" s="39"/>
      <c r="F366" s="35"/>
      <c r="G366" s="54"/>
      <c r="H366" s="54"/>
      <c r="I366" s="54"/>
      <c r="J366" s="43"/>
      <c r="K366" s="47"/>
    </row>
    <row r="367" spans="1:11" ht="15" x14ac:dyDescent="0.25">
      <c r="A367" s="21"/>
      <c r="B367" s="14"/>
      <c r="C367" s="11"/>
      <c r="D367" s="6"/>
      <c r="E367" s="41"/>
      <c r="F367" s="35"/>
      <c r="G367" s="54"/>
      <c r="H367" s="54"/>
      <c r="I367" s="54"/>
      <c r="J367" s="43"/>
      <c r="K367" s="47"/>
    </row>
    <row r="368" spans="1:11" ht="15" x14ac:dyDescent="0.25">
      <c r="A368" s="21"/>
      <c r="B368" s="14"/>
      <c r="C368" s="11"/>
      <c r="D368" s="6"/>
      <c r="E368" s="41"/>
      <c r="F368" s="35"/>
      <c r="G368" s="54"/>
      <c r="H368" s="54"/>
      <c r="I368" s="54"/>
      <c r="J368" s="43"/>
      <c r="K368" s="47"/>
    </row>
    <row r="369" spans="1:11" ht="15" x14ac:dyDescent="0.25">
      <c r="A369" s="21"/>
      <c r="B369" s="14"/>
      <c r="C369" s="11"/>
      <c r="D369" s="6"/>
      <c r="E369" s="34"/>
      <c r="F369" s="35"/>
      <c r="G369" s="54"/>
      <c r="H369" s="54"/>
      <c r="I369" s="54"/>
      <c r="J369" s="43"/>
      <c r="K369" s="47"/>
    </row>
    <row r="370" spans="1:11" ht="15.75" thickBot="1" x14ac:dyDescent="0.3">
      <c r="A370" s="22"/>
      <c r="B370" s="15"/>
      <c r="C370" s="8"/>
      <c r="D370" s="16" t="s">
        <v>30</v>
      </c>
      <c r="E370" s="9"/>
      <c r="F370" s="17"/>
      <c r="G370" s="55" t="str">
        <f>IF(SUM(G366:G369)&gt;0,SUM(G366:G369),"")</f>
        <v/>
      </c>
      <c r="H370" s="55" t="str">
        <f>IF(SUM(H366:H369)&gt;0,SUM(H366:H369),"")</f>
        <v/>
      </c>
      <c r="I370" s="55" t="str">
        <f>IF(SUM(I366:I369)&gt;0,SUM(I366:I369),"")</f>
        <v/>
      </c>
      <c r="J370" s="44" t="str">
        <f>IF(SUM(J366:J369)&gt;0,SUM(J366:J369),"")</f>
        <v/>
      </c>
      <c r="K370" s="48"/>
    </row>
    <row r="371" spans="1:11" ht="15" x14ac:dyDescent="0.25">
      <c r="A371" s="23">
        <f>A366</f>
        <v>2</v>
      </c>
      <c r="B371" s="13">
        <f>B366</f>
        <v>5</v>
      </c>
      <c r="C371" s="10" t="s">
        <v>34</v>
      </c>
      <c r="D371" s="5" t="s">
        <v>19</v>
      </c>
      <c r="E371" s="39"/>
      <c r="F371" s="35"/>
      <c r="G371" s="54"/>
      <c r="H371" s="54"/>
      <c r="I371" s="54"/>
      <c r="J371" s="43"/>
      <c r="K371" s="47"/>
    </row>
    <row r="372" spans="1:11" ht="15" x14ac:dyDescent="0.25">
      <c r="A372" s="21"/>
      <c r="B372" s="14"/>
      <c r="C372" s="11"/>
      <c r="D372" s="7" t="s">
        <v>26</v>
      </c>
      <c r="E372" s="41"/>
      <c r="F372" s="35"/>
      <c r="G372" s="54"/>
      <c r="H372" s="54"/>
      <c r="I372" s="54"/>
      <c r="J372" s="43"/>
      <c r="K372" s="47"/>
    </row>
    <row r="373" spans="1:11" ht="15" x14ac:dyDescent="0.25">
      <c r="A373" s="21"/>
      <c r="B373" s="14"/>
      <c r="C373" s="11"/>
      <c r="D373" s="7" t="s">
        <v>27</v>
      </c>
      <c r="E373" s="41"/>
      <c r="F373" s="35"/>
      <c r="G373" s="54"/>
      <c r="H373" s="54"/>
      <c r="I373" s="54"/>
      <c r="J373" s="43"/>
      <c r="K373" s="47"/>
    </row>
    <row r="374" spans="1:11" ht="15" x14ac:dyDescent="0.25">
      <c r="A374" s="21"/>
      <c r="B374" s="14"/>
      <c r="C374" s="11"/>
      <c r="D374" s="7" t="s">
        <v>28</v>
      </c>
      <c r="E374" s="34"/>
      <c r="F374" s="35"/>
      <c r="G374" s="54"/>
      <c r="H374" s="54"/>
      <c r="I374" s="54"/>
      <c r="J374" s="43"/>
      <c r="K374" s="47"/>
    </row>
    <row r="375" spans="1:11" ht="15" x14ac:dyDescent="0.25">
      <c r="A375" s="21"/>
      <c r="B375" s="14"/>
      <c r="C375" s="11"/>
      <c r="D375" s="7" t="s">
        <v>29</v>
      </c>
      <c r="E375" s="40"/>
      <c r="F375" s="35"/>
      <c r="G375" s="54"/>
      <c r="H375" s="54"/>
      <c r="I375" s="54"/>
      <c r="J375" s="43"/>
      <c r="K375" s="47"/>
    </row>
    <row r="376" spans="1:11" ht="15" x14ac:dyDescent="0.25">
      <c r="A376" s="21"/>
      <c r="B376" s="14"/>
      <c r="C376" s="11"/>
      <c r="D376" s="6"/>
      <c r="E376" s="41"/>
      <c r="F376" s="35"/>
      <c r="G376" s="54"/>
      <c r="H376" s="54"/>
      <c r="I376" s="54"/>
      <c r="J376" s="43"/>
      <c r="K376" s="47"/>
    </row>
    <row r="377" spans="1:11" ht="15" x14ac:dyDescent="0.25">
      <c r="A377" s="21"/>
      <c r="B377" s="14"/>
      <c r="C377" s="11"/>
      <c r="D377" s="6"/>
      <c r="E377" s="34"/>
      <c r="F377" s="35"/>
      <c r="G377" s="54"/>
      <c r="H377" s="54"/>
      <c r="I377" s="54"/>
      <c r="J377" s="43"/>
      <c r="K377" s="47"/>
    </row>
    <row r="378" spans="1:11" ht="15" x14ac:dyDescent="0.25">
      <c r="A378" s="22"/>
      <c r="B378" s="15"/>
      <c r="C378" s="8"/>
      <c r="D378" s="16" t="s">
        <v>30</v>
      </c>
      <c r="E378" s="9"/>
      <c r="F378" s="17"/>
      <c r="G378" s="55" t="str">
        <f>IF(SUM(G371:G377)&gt;0,SUM(G371:G377),"")</f>
        <v/>
      </c>
      <c r="H378" s="55" t="str">
        <f>IF(SUM(H371:H377)&gt;0,SUM(H371:H377),"")</f>
        <v/>
      </c>
      <c r="I378" s="55" t="str">
        <f>IF(SUM(I371:I377)&gt;0,SUM(I371:I377),"")</f>
        <v/>
      </c>
      <c r="J378" s="44" t="str">
        <f>IF(SUM(J371:J377)&gt;0,SUM(J371:J377),"")</f>
        <v/>
      </c>
      <c r="K378" s="48"/>
    </row>
    <row r="379" spans="1:11" ht="15" x14ac:dyDescent="0.25">
      <c r="A379" s="23">
        <f>A371</f>
        <v>2</v>
      </c>
      <c r="B379" s="13">
        <f>B371</f>
        <v>5</v>
      </c>
      <c r="C379" s="10" t="s">
        <v>35</v>
      </c>
      <c r="D379" s="7" t="s">
        <v>27</v>
      </c>
      <c r="E379" s="39"/>
      <c r="F379" s="35"/>
      <c r="G379" s="54"/>
      <c r="H379" s="54"/>
      <c r="I379" s="54"/>
      <c r="J379" s="43"/>
      <c r="K379" s="47"/>
    </row>
    <row r="380" spans="1:11" ht="15" x14ac:dyDescent="0.25">
      <c r="A380" s="21"/>
      <c r="B380" s="14"/>
      <c r="C380" s="11"/>
      <c r="D380" s="6"/>
      <c r="E380" s="41"/>
      <c r="F380" s="35"/>
      <c r="G380" s="54"/>
      <c r="H380" s="54"/>
      <c r="I380" s="54"/>
      <c r="J380" s="43"/>
      <c r="K380" s="47"/>
    </row>
    <row r="381" spans="1:11" ht="15" x14ac:dyDescent="0.25">
      <c r="A381" s="22"/>
      <c r="B381" s="15"/>
      <c r="C381" s="8"/>
      <c r="D381" s="16" t="s">
        <v>30</v>
      </c>
      <c r="E381" s="9"/>
      <c r="F381" s="17"/>
      <c r="G381" s="55" t="str">
        <f>IF(SUM(G379:G380)&gt;0,SUM(G379:G380),"")</f>
        <v/>
      </c>
      <c r="H381" s="55" t="str">
        <f>IF(SUM(H379:H380)&gt;0,SUM(H379:H380),"")</f>
        <v/>
      </c>
      <c r="I381" s="55" t="str">
        <f>IF(SUM(I379:I380)&gt;0,SUM(I379:I380),"")</f>
        <v/>
      </c>
      <c r="J381" s="44" t="str">
        <f>IF(SUM(J379:J380)&gt;0,SUM(J379:J380),"")</f>
        <v/>
      </c>
      <c r="K381" s="48"/>
    </row>
    <row r="382" spans="1:11" ht="15.75" thickBot="1" x14ac:dyDescent="0.25">
      <c r="A382" s="24">
        <f>A346</f>
        <v>2</v>
      </c>
      <c r="B382" s="25">
        <f>B346</f>
        <v>5</v>
      </c>
      <c r="C382" s="101" t="s">
        <v>4</v>
      </c>
      <c r="D382" s="102"/>
      <c r="E382" s="26"/>
      <c r="F382" s="27"/>
      <c r="G382" s="56">
        <f>SUM(G346:G381)/2</f>
        <v>17.47</v>
      </c>
      <c r="H382" s="56">
        <f>SUM(H346:H381)/2</f>
        <v>26.669999999999998</v>
      </c>
      <c r="I382" s="56">
        <f>SUM(I346:I381)/2</f>
        <v>88.36</v>
      </c>
      <c r="J382" s="56">
        <f>SUM(J346:J381)/2</f>
        <v>664.71914000000004</v>
      </c>
      <c r="K382" s="56"/>
    </row>
    <row r="383" spans="1:11" ht="30" x14ac:dyDescent="0.25">
      <c r="A383" s="18">
        <v>3</v>
      </c>
      <c r="B383" s="19">
        <v>1</v>
      </c>
      <c r="C383" s="20" t="s">
        <v>18</v>
      </c>
      <c r="D383" s="5" t="s">
        <v>19</v>
      </c>
      <c r="E383" s="108" t="s">
        <v>128</v>
      </c>
      <c r="F383" s="33">
        <v>300</v>
      </c>
      <c r="G383" s="109">
        <v>26.83</v>
      </c>
      <c r="H383" s="109">
        <v>59.62</v>
      </c>
      <c r="I383" s="109">
        <v>63.9</v>
      </c>
      <c r="J383" s="109">
        <v>883.34</v>
      </c>
      <c r="K383" s="110" t="s">
        <v>73</v>
      </c>
    </row>
    <row r="384" spans="1:11" ht="15" x14ac:dyDescent="0.25">
      <c r="A384" s="21"/>
      <c r="B384" s="14"/>
      <c r="C384" s="11"/>
      <c r="D384" s="7" t="s">
        <v>20</v>
      </c>
      <c r="E384" s="34" t="s">
        <v>37</v>
      </c>
      <c r="F384" s="35" t="s">
        <v>55</v>
      </c>
      <c r="G384" s="51">
        <v>1</v>
      </c>
      <c r="H384" s="51">
        <v>0.2</v>
      </c>
      <c r="I384" s="51">
        <v>20.6</v>
      </c>
      <c r="J384" s="51">
        <v>86.48</v>
      </c>
      <c r="K384" s="47" t="s">
        <v>39</v>
      </c>
    </row>
    <row r="385" spans="1:11" ht="15" x14ac:dyDescent="0.25">
      <c r="A385" s="21"/>
      <c r="B385" s="14"/>
      <c r="C385" s="11"/>
      <c r="D385" s="7" t="s">
        <v>21</v>
      </c>
      <c r="E385" s="41" t="s">
        <v>38</v>
      </c>
      <c r="F385" s="35" t="s">
        <v>59</v>
      </c>
      <c r="G385" s="64">
        <v>3.31</v>
      </c>
      <c r="H385" s="64">
        <v>0.33</v>
      </c>
      <c r="I385" s="64">
        <v>23.45</v>
      </c>
      <c r="J385" s="70">
        <v>111.95</v>
      </c>
      <c r="K385" s="47" t="s">
        <v>39</v>
      </c>
    </row>
    <row r="386" spans="1:11" ht="15" x14ac:dyDescent="0.25">
      <c r="A386" s="21"/>
      <c r="B386" s="14"/>
      <c r="C386" s="11"/>
      <c r="D386" s="7" t="s">
        <v>63</v>
      </c>
      <c r="E386" s="34"/>
      <c r="F386" s="35"/>
      <c r="G386" s="51"/>
      <c r="H386" s="51"/>
      <c r="I386" s="51"/>
      <c r="J386" s="51"/>
      <c r="K386" s="47"/>
    </row>
    <row r="387" spans="1:11" ht="15" x14ac:dyDescent="0.25">
      <c r="A387" s="21"/>
      <c r="B387" s="14"/>
      <c r="C387" s="11"/>
    </row>
    <row r="388" spans="1:11" ht="15" x14ac:dyDescent="0.25">
      <c r="A388" s="21"/>
      <c r="B388" s="14"/>
      <c r="C388" s="11"/>
      <c r="D388" s="6"/>
      <c r="E388" s="34"/>
      <c r="F388" s="35"/>
      <c r="G388" s="51"/>
      <c r="H388" s="51"/>
      <c r="I388" s="51"/>
      <c r="J388" s="51"/>
      <c r="K388" s="47"/>
    </row>
    <row r="389" spans="1:11" ht="15" x14ac:dyDescent="0.25">
      <c r="A389" s="21"/>
      <c r="B389" s="14"/>
      <c r="C389" s="11"/>
      <c r="D389" s="6"/>
      <c r="E389" s="34"/>
      <c r="F389" s="35"/>
      <c r="G389" s="51"/>
      <c r="H389" s="51"/>
      <c r="I389" s="51"/>
      <c r="J389" s="51"/>
      <c r="K389" s="47"/>
    </row>
    <row r="390" spans="1:11" ht="15.75" thickBot="1" x14ac:dyDescent="0.3">
      <c r="A390" s="22"/>
      <c r="B390" s="15"/>
      <c r="C390" s="8"/>
      <c r="D390" s="16" t="s">
        <v>30</v>
      </c>
      <c r="E390" s="9"/>
      <c r="F390" s="17">
        <v>550</v>
      </c>
      <c r="G390" s="52">
        <f>SUM(G383:G385)</f>
        <v>31.139999999999997</v>
      </c>
      <c r="H390" s="52">
        <f>SUM(H383:H389)</f>
        <v>60.15</v>
      </c>
      <c r="I390" s="52">
        <f>SUM(I383:I385)</f>
        <v>107.95</v>
      </c>
      <c r="J390" s="52">
        <f>SUM(J383:J385)</f>
        <v>1081.77</v>
      </c>
      <c r="K390" s="48"/>
    </row>
    <row r="391" spans="1:11" ht="15" x14ac:dyDescent="0.25">
      <c r="A391" s="18">
        <f>A383</f>
        <v>3</v>
      </c>
      <c r="B391" s="19">
        <f>B383</f>
        <v>1</v>
      </c>
      <c r="C391" s="20" t="s">
        <v>32</v>
      </c>
      <c r="D391" s="58" t="s">
        <v>36</v>
      </c>
      <c r="E391" s="32"/>
      <c r="F391" s="33"/>
      <c r="G391" s="53"/>
      <c r="H391" s="53"/>
      <c r="I391" s="53"/>
      <c r="J391" s="42"/>
      <c r="K391" s="46"/>
    </row>
    <row r="392" spans="1:11" ht="15" x14ac:dyDescent="0.25">
      <c r="A392" s="21"/>
      <c r="B392" s="14"/>
      <c r="C392" s="11"/>
      <c r="D392" s="6"/>
      <c r="E392" s="34"/>
      <c r="F392" s="35"/>
      <c r="G392" s="54"/>
      <c r="H392" s="54"/>
      <c r="I392" s="54"/>
      <c r="J392" s="43"/>
      <c r="K392" s="47"/>
    </row>
    <row r="393" spans="1:11" ht="15" x14ac:dyDescent="0.25">
      <c r="A393" s="22"/>
      <c r="B393" s="15"/>
      <c r="C393" s="8"/>
      <c r="D393" s="16" t="s">
        <v>30</v>
      </c>
      <c r="E393" s="9"/>
      <c r="F393" s="17"/>
      <c r="G393" s="55" t="str">
        <f>IF(SUM(G391:G392)&gt;0,SUM(G391:G392),"")</f>
        <v/>
      </c>
      <c r="H393" s="55" t="str">
        <f>IF(SUM(H391:H392)&gt;0,SUM(H391:H392),"")</f>
        <v/>
      </c>
      <c r="I393" s="55" t="str">
        <f>IF(SUM(I391:I392)&gt;0,SUM(I391:I392),"")</f>
        <v/>
      </c>
      <c r="J393" s="44" t="str">
        <f>IF(SUM(J391:J392)&gt;0,SUM(J391:J392),"")</f>
        <v/>
      </c>
      <c r="K393" s="48"/>
    </row>
    <row r="394" spans="1:11" ht="15" x14ac:dyDescent="0.25">
      <c r="A394" s="23">
        <f>A391</f>
        <v>3</v>
      </c>
      <c r="B394" s="13">
        <f>B391</f>
        <v>1</v>
      </c>
      <c r="C394" s="10" t="s">
        <v>22</v>
      </c>
      <c r="D394" s="7" t="s">
        <v>23</v>
      </c>
      <c r="E394" s="39"/>
      <c r="F394" s="35"/>
      <c r="G394" s="54"/>
      <c r="H394" s="54"/>
      <c r="I394" s="54"/>
      <c r="J394" s="43"/>
      <c r="K394" s="47"/>
    </row>
    <row r="395" spans="1:11" ht="15" x14ac:dyDescent="0.25">
      <c r="A395" s="21"/>
      <c r="B395" s="14"/>
      <c r="C395" s="11"/>
      <c r="D395" s="7" t="s">
        <v>24</v>
      </c>
      <c r="E395" s="41"/>
      <c r="F395" s="35"/>
      <c r="G395" s="54"/>
      <c r="H395" s="54"/>
      <c r="I395" s="54"/>
      <c r="J395" s="43"/>
      <c r="K395" s="47"/>
    </row>
    <row r="396" spans="1:11" ht="15" x14ac:dyDescent="0.25">
      <c r="A396" s="21"/>
      <c r="B396" s="14"/>
      <c r="C396" s="11"/>
      <c r="D396" s="7" t="s">
        <v>25</v>
      </c>
      <c r="E396" s="41"/>
      <c r="F396" s="35"/>
      <c r="G396" s="54"/>
      <c r="H396" s="54"/>
      <c r="I396" s="54"/>
      <c r="J396" s="43"/>
      <c r="K396" s="47"/>
    </row>
    <row r="397" spans="1:11" ht="15" x14ac:dyDescent="0.25">
      <c r="A397" s="21"/>
      <c r="B397" s="14"/>
      <c r="C397" s="11"/>
      <c r="D397" s="7" t="s">
        <v>26</v>
      </c>
      <c r="E397" s="34"/>
      <c r="F397" s="35"/>
      <c r="G397" s="54"/>
      <c r="H397" s="54"/>
      <c r="I397" s="54"/>
      <c r="J397" s="43"/>
      <c r="K397" s="47"/>
    </row>
    <row r="398" spans="1:11" ht="15" x14ac:dyDescent="0.25">
      <c r="A398" s="21"/>
      <c r="B398" s="14"/>
      <c r="C398" s="11"/>
      <c r="D398" s="7" t="s">
        <v>27</v>
      </c>
      <c r="E398" s="40"/>
      <c r="F398" s="35"/>
      <c r="G398" s="54"/>
      <c r="H398" s="54"/>
      <c r="I398" s="54"/>
      <c r="J398" s="43"/>
      <c r="K398" s="47"/>
    </row>
    <row r="399" spans="1:11" ht="15" x14ac:dyDescent="0.25">
      <c r="A399" s="21"/>
      <c r="B399" s="14"/>
      <c r="C399" s="11"/>
      <c r="D399" s="7" t="s">
        <v>28</v>
      </c>
      <c r="E399" s="41"/>
      <c r="F399" s="35"/>
      <c r="G399" s="54"/>
      <c r="H399" s="54"/>
      <c r="I399" s="54"/>
      <c r="J399" s="43"/>
      <c r="K399" s="47"/>
    </row>
    <row r="400" spans="1:11" ht="15" x14ac:dyDescent="0.25">
      <c r="A400" s="21"/>
      <c r="B400" s="14"/>
      <c r="C400" s="11"/>
      <c r="D400" s="7" t="s">
        <v>29</v>
      </c>
      <c r="E400" s="34"/>
      <c r="F400" s="35"/>
      <c r="G400" s="54"/>
      <c r="H400" s="54"/>
      <c r="I400" s="54"/>
      <c r="J400" s="43"/>
      <c r="K400" s="47"/>
    </row>
    <row r="401" spans="1:11" ht="15" x14ac:dyDescent="0.25">
      <c r="A401" s="21"/>
      <c r="B401" s="14"/>
      <c r="C401" s="11"/>
      <c r="D401" s="6"/>
      <c r="E401" s="34"/>
      <c r="F401" s="35"/>
      <c r="G401" s="54"/>
      <c r="H401" s="54"/>
      <c r="I401" s="54"/>
      <c r="J401" s="43"/>
      <c r="K401" s="47"/>
    </row>
    <row r="402" spans="1:11" ht="15" x14ac:dyDescent="0.25">
      <c r="A402" s="21"/>
      <c r="B402" s="14"/>
      <c r="C402" s="11"/>
      <c r="D402" s="6"/>
      <c r="E402" s="34"/>
      <c r="F402" s="35"/>
      <c r="G402" s="54"/>
      <c r="H402" s="54"/>
      <c r="I402" s="54"/>
      <c r="J402" s="43"/>
      <c r="K402" s="47"/>
    </row>
    <row r="403" spans="1:11" ht="15" x14ac:dyDescent="0.25">
      <c r="A403" s="22"/>
      <c r="B403" s="15"/>
      <c r="C403" s="8"/>
      <c r="D403" s="16" t="s">
        <v>30</v>
      </c>
      <c r="E403" s="9"/>
      <c r="F403" s="17"/>
      <c r="G403" s="55" t="str">
        <f>IF(SUM(G394:G402)&gt;0,SUM(G394:G402),"")</f>
        <v/>
      </c>
      <c r="H403" s="55" t="str">
        <f>IF(SUM(H394:H402)&gt;0,SUM(H394:H402),"")</f>
        <v/>
      </c>
      <c r="I403" s="55" t="str">
        <f>IF(SUM(I394:I402)&gt;0,SUM(I394:I402),"")</f>
        <v/>
      </c>
      <c r="J403" s="44" t="str">
        <f>IF(SUM(J394:J402)&gt;0,SUM(J394:J402),"")</f>
        <v/>
      </c>
      <c r="K403" s="48"/>
    </row>
    <row r="404" spans="1:11" ht="15" x14ac:dyDescent="0.25">
      <c r="A404" s="23">
        <f>A394</f>
        <v>3</v>
      </c>
      <c r="B404" s="13">
        <f>B394</f>
        <v>1</v>
      </c>
      <c r="C404" s="10" t="s">
        <v>33</v>
      </c>
      <c r="D404" s="58" t="s">
        <v>36</v>
      </c>
      <c r="E404" s="39"/>
      <c r="F404" s="35"/>
      <c r="G404" s="54"/>
      <c r="H404" s="54"/>
      <c r="I404" s="54"/>
      <c r="J404" s="43"/>
      <c r="K404" s="47"/>
    </row>
    <row r="405" spans="1:11" ht="15" x14ac:dyDescent="0.25">
      <c r="A405" s="21"/>
      <c r="B405" s="14"/>
      <c r="C405" s="11"/>
      <c r="D405" s="6"/>
      <c r="E405" s="41"/>
      <c r="F405" s="35"/>
      <c r="G405" s="54"/>
      <c r="H405" s="54"/>
      <c r="I405" s="54"/>
      <c r="J405" s="43"/>
      <c r="K405" s="47"/>
    </row>
    <row r="406" spans="1:11" ht="15" x14ac:dyDescent="0.25">
      <c r="A406" s="21"/>
      <c r="B406" s="14"/>
      <c r="C406" s="11"/>
      <c r="D406" s="6"/>
      <c r="E406" s="41"/>
      <c r="F406" s="35"/>
      <c r="G406" s="54"/>
      <c r="H406" s="54"/>
      <c r="I406" s="54"/>
      <c r="J406" s="43"/>
      <c r="K406" s="47"/>
    </row>
    <row r="407" spans="1:11" ht="15" x14ac:dyDescent="0.25">
      <c r="A407" s="21"/>
      <c r="B407" s="14"/>
      <c r="C407" s="11"/>
      <c r="D407" s="6"/>
      <c r="E407" s="34"/>
      <c r="F407" s="35"/>
      <c r="G407" s="54"/>
      <c r="H407" s="54"/>
      <c r="I407" s="54"/>
      <c r="J407" s="43"/>
      <c r="K407" s="47"/>
    </row>
    <row r="408" spans="1:11" ht="15.75" thickBot="1" x14ac:dyDescent="0.3">
      <c r="A408" s="22"/>
      <c r="B408" s="15"/>
      <c r="C408" s="8"/>
      <c r="D408" s="16" t="s">
        <v>30</v>
      </c>
      <c r="E408" s="9"/>
      <c r="F408" s="17"/>
      <c r="G408" s="55" t="str">
        <f>IF(SUM(G404:G407)&gt;0,SUM(G404:G407),"")</f>
        <v/>
      </c>
      <c r="H408" s="55" t="str">
        <f>IF(SUM(H404:H407)&gt;0,SUM(H404:H407),"")</f>
        <v/>
      </c>
      <c r="I408" s="55" t="str">
        <f>IF(SUM(I404:I407)&gt;0,SUM(I404:I407),"")</f>
        <v/>
      </c>
      <c r="J408" s="44" t="str">
        <f>IF(SUM(J404:J407)&gt;0,SUM(J404:J407),"")</f>
        <v/>
      </c>
      <c r="K408" s="48"/>
    </row>
    <row r="409" spans="1:11" ht="15" x14ac:dyDescent="0.25">
      <c r="A409" s="23">
        <f>A404</f>
        <v>3</v>
      </c>
      <c r="B409" s="13">
        <f>B404</f>
        <v>1</v>
      </c>
      <c r="C409" s="10" t="s">
        <v>34</v>
      </c>
      <c r="D409" s="5" t="s">
        <v>19</v>
      </c>
      <c r="E409" s="39"/>
      <c r="F409" s="35"/>
      <c r="G409" s="54"/>
      <c r="H409" s="54"/>
      <c r="I409" s="54"/>
      <c r="J409" s="43"/>
      <c r="K409" s="47"/>
    </row>
    <row r="410" spans="1:11" ht="15" x14ac:dyDescent="0.25">
      <c r="A410" s="21"/>
      <c r="B410" s="14"/>
      <c r="C410" s="11"/>
      <c r="D410" s="7" t="s">
        <v>26</v>
      </c>
      <c r="E410" s="41"/>
      <c r="F410" s="35"/>
      <c r="G410" s="54"/>
      <c r="H410" s="54"/>
      <c r="I410" s="54"/>
      <c r="J410" s="43"/>
      <c r="K410" s="47"/>
    </row>
    <row r="411" spans="1:11" ht="15" x14ac:dyDescent="0.25">
      <c r="A411" s="21"/>
      <c r="B411" s="14"/>
      <c r="C411" s="11"/>
      <c r="D411" s="7" t="s">
        <v>27</v>
      </c>
      <c r="E411" s="41"/>
      <c r="F411" s="35"/>
      <c r="G411" s="54"/>
      <c r="H411" s="54"/>
      <c r="I411" s="54"/>
      <c r="J411" s="43"/>
      <c r="K411" s="47"/>
    </row>
    <row r="412" spans="1:11" ht="15" x14ac:dyDescent="0.25">
      <c r="A412" s="21"/>
      <c r="B412" s="14"/>
      <c r="C412" s="11"/>
      <c r="D412" s="7" t="s">
        <v>28</v>
      </c>
      <c r="E412" s="34"/>
      <c r="F412" s="35"/>
      <c r="G412" s="54"/>
      <c r="H412" s="54"/>
      <c r="I412" s="54"/>
      <c r="J412" s="43"/>
      <c r="K412" s="47"/>
    </row>
    <row r="413" spans="1:11" ht="15" x14ac:dyDescent="0.25">
      <c r="A413" s="21"/>
      <c r="B413" s="14"/>
      <c r="C413" s="11"/>
      <c r="D413" s="7" t="s">
        <v>29</v>
      </c>
      <c r="E413" s="40"/>
      <c r="F413" s="35"/>
      <c r="G413" s="54"/>
      <c r="H413" s="54"/>
      <c r="I413" s="54"/>
      <c r="J413" s="43"/>
      <c r="K413" s="47"/>
    </row>
    <row r="414" spans="1:11" ht="15" x14ac:dyDescent="0.25">
      <c r="A414" s="21"/>
      <c r="B414" s="14"/>
      <c r="C414" s="11"/>
      <c r="D414" s="6"/>
      <c r="E414" s="41"/>
      <c r="F414" s="35"/>
      <c r="G414" s="54"/>
      <c r="H414" s="54"/>
      <c r="I414" s="54"/>
      <c r="J414" s="43"/>
      <c r="K414" s="47"/>
    </row>
    <row r="415" spans="1:11" ht="15" x14ac:dyDescent="0.25">
      <c r="A415" s="21"/>
      <c r="B415" s="14"/>
      <c r="C415" s="11"/>
      <c r="D415" s="6"/>
      <c r="E415" s="34"/>
      <c r="F415" s="35"/>
      <c r="G415" s="54"/>
      <c r="H415" s="54"/>
      <c r="I415" s="54"/>
      <c r="J415" s="43"/>
      <c r="K415" s="47"/>
    </row>
    <row r="416" spans="1:11" ht="15" x14ac:dyDescent="0.25">
      <c r="A416" s="22"/>
      <c r="B416" s="15"/>
      <c r="C416" s="8"/>
      <c r="D416" s="16" t="s">
        <v>30</v>
      </c>
      <c r="E416" s="9"/>
      <c r="F416" s="17"/>
      <c r="G416" s="55" t="str">
        <f>IF(SUM(G409:G415)&gt;0,SUM(G409:G415),"")</f>
        <v/>
      </c>
      <c r="H416" s="55" t="str">
        <f>IF(SUM(H409:H415)&gt;0,SUM(H409:H415),"")</f>
        <v/>
      </c>
      <c r="I416" s="55" t="str">
        <f>IF(SUM(I409:I415)&gt;0,SUM(I409:I415),"")</f>
        <v/>
      </c>
      <c r="J416" s="44" t="str">
        <f>IF(SUM(J409:J415)&gt;0,SUM(J409:J415),"")</f>
        <v/>
      </c>
      <c r="K416" s="48"/>
    </row>
    <row r="417" spans="1:11" ht="15" x14ac:dyDescent="0.25">
      <c r="A417" s="23">
        <f>A409</f>
        <v>3</v>
      </c>
      <c r="B417" s="13">
        <f>B409</f>
        <v>1</v>
      </c>
      <c r="C417" s="10" t="s">
        <v>35</v>
      </c>
      <c r="D417" s="7" t="s">
        <v>27</v>
      </c>
      <c r="E417" s="39"/>
      <c r="F417" s="35"/>
      <c r="G417" s="54"/>
      <c r="H417" s="54"/>
      <c r="I417" s="54"/>
      <c r="J417" s="43"/>
      <c r="K417" s="47"/>
    </row>
    <row r="418" spans="1:11" ht="15" x14ac:dyDescent="0.25">
      <c r="A418" s="21"/>
      <c r="B418" s="14"/>
      <c r="C418" s="11"/>
      <c r="D418" s="6"/>
      <c r="E418" s="41"/>
      <c r="F418" s="35"/>
      <c r="G418" s="54"/>
      <c r="H418" s="54"/>
      <c r="I418" s="54"/>
      <c r="J418" s="43"/>
      <c r="K418" s="47"/>
    </row>
    <row r="419" spans="1:11" ht="15" x14ac:dyDescent="0.25">
      <c r="A419" s="22"/>
      <c r="B419" s="15"/>
      <c r="C419" s="8"/>
      <c r="D419" s="16" t="s">
        <v>30</v>
      </c>
      <c r="E419" s="9"/>
      <c r="F419" s="17"/>
      <c r="G419" s="55" t="str">
        <f>IF(SUM(G417:G418)&gt;0,SUM(G417:G418),"")</f>
        <v/>
      </c>
      <c r="H419" s="55" t="str">
        <f>IF(SUM(H417:H418)&gt;0,SUM(H417:H418),"")</f>
        <v/>
      </c>
      <c r="I419" s="55" t="str">
        <f>IF(SUM(I417:I418)&gt;0,SUM(I417:I418),"")</f>
        <v/>
      </c>
      <c r="J419" s="44" t="str">
        <f>IF(SUM(J417:J418)&gt;0,SUM(J417:J418),"")</f>
        <v/>
      </c>
      <c r="K419" s="48"/>
    </row>
    <row r="420" spans="1:11" ht="15.75" thickBot="1" x14ac:dyDescent="0.25">
      <c r="A420" s="24">
        <f>A383</f>
        <v>3</v>
      </c>
      <c r="B420" s="25">
        <f>B383</f>
        <v>1</v>
      </c>
      <c r="C420" s="101" t="s">
        <v>4</v>
      </c>
      <c r="D420" s="102"/>
      <c r="E420" s="26"/>
      <c r="F420" s="27"/>
      <c r="G420" s="56">
        <f>SUM(G383:G419)/2</f>
        <v>31.139999999999997</v>
      </c>
      <c r="H420" s="56">
        <f>SUM(H383:H419)/2</f>
        <v>60.15</v>
      </c>
      <c r="I420" s="56">
        <f>SUM(I383:I419)/2</f>
        <v>107.95</v>
      </c>
      <c r="J420" s="56">
        <f>SUM(J383:J419)/2</f>
        <v>1081.77</v>
      </c>
      <c r="K420" s="56"/>
    </row>
    <row r="421" spans="1:11" ht="15" x14ac:dyDescent="0.25">
      <c r="A421" s="18">
        <v>3</v>
      </c>
      <c r="B421" s="19">
        <v>2</v>
      </c>
      <c r="C421" s="20" t="s">
        <v>18</v>
      </c>
      <c r="D421" s="5" t="s">
        <v>19</v>
      </c>
      <c r="E421" s="108" t="s">
        <v>126</v>
      </c>
      <c r="F421" s="114" t="s">
        <v>120</v>
      </c>
      <c r="G421" s="116">
        <v>17.45</v>
      </c>
      <c r="H421" s="116">
        <v>6.4</v>
      </c>
      <c r="I421" s="116">
        <v>34.51</v>
      </c>
      <c r="J421" s="112">
        <v>264.45</v>
      </c>
      <c r="K421" s="117" t="s">
        <v>127</v>
      </c>
    </row>
    <row r="422" spans="1:11" ht="15" x14ac:dyDescent="0.25">
      <c r="A422" s="21"/>
      <c r="B422" s="14"/>
      <c r="C422" s="11"/>
      <c r="D422" s="8"/>
      <c r="E422" s="59"/>
      <c r="F422" s="60"/>
      <c r="G422" s="64"/>
      <c r="H422" s="64"/>
      <c r="I422" s="64"/>
      <c r="J422" s="70"/>
      <c r="K422" s="63"/>
    </row>
    <row r="423" spans="1:11" ht="15" x14ac:dyDescent="0.25">
      <c r="A423" s="21"/>
      <c r="B423" s="14"/>
      <c r="C423" s="11"/>
      <c r="D423" s="7" t="s">
        <v>20</v>
      </c>
      <c r="E423" s="59" t="s">
        <v>84</v>
      </c>
      <c r="F423" s="60" t="s">
        <v>55</v>
      </c>
      <c r="G423" s="64">
        <v>1.02</v>
      </c>
      <c r="H423" s="64">
        <v>0.06</v>
      </c>
      <c r="I423" s="64">
        <v>23.18</v>
      </c>
      <c r="J423" s="70">
        <v>87.598919999999993</v>
      </c>
      <c r="K423" s="63" t="s">
        <v>86</v>
      </c>
    </row>
    <row r="424" spans="1:11" ht="15" x14ac:dyDescent="0.25">
      <c r="A424" s="21"/>
      <c r="B424" s="14"/>
      <c r="C424" s="11"/>
      <c r="D424" s="7" t="s">
        <v>21</v>
      </c>
      <c r="E424" s="59" t="s">
        <v>38</v>
      </c>
      <c r="F424" s="60" t="s">
        <v>95</v>
      </c>
      <c r="G424" s="64">
        <v>2.0499999999999998</v>
      </c>
      <c r="H424" s="64">
        <v>0.2</v>
      </c>
      <c r="I424" s="64">
        <v>14.54</v>
      </c>
      <c r="J424" s="70">
        <v>69.409309999999991</v>
      </c>
      <c r="K424" s="63" t="s">
        <v>39</v>
      </c>
    </row>
    <row r="425" spans="1:11" ht="15" x14ac:dyDescent="0.25">
      <c r="A425" s="21"/>
      <c r="B425" s="14"/>
      <c r="C425" s="11"/>
      <c r="D425" s="7" t="s">
        <v>63</v>
      </c>
      <c r="E425" s="59"/>
      <c r="F425" s="60"/>
      <c r="G425" s="64"/>
      <c r="H425" s="64"/>
      <c r="I425" s="64"/>
      <c r="J425" s="70"/>
      <c r="K425" s="63"/>
    </row>
    <row r="426" spans="1:11" ht="15" x14ac:dyDescent="0.25">
      <c r="A426" s="21"/>
      <c r="B426" s="14"/>
      <c r="C426" s="11"/>
      <c r="D426" s="88"/>
      <c r="E426" s="59" t="s">
        <v>58</v>
      </c>
      <c r="F426" s="60" t="s">
        <v>50</v>
      </c>
      <c r="G426" s="64">
        <v>0.47</v>
      </c>
      <c r="H426" s="64">
        <v>0.06</v>
      </c>
      <c r="I426" s="64">
        <v>1.47</v>
      </c>
      <c r="J426" s="70">
        <v>8.4</v>
      </c>
      <c r="K426" s="63" t="s">
        <v>39</v>
      </c>
    </row>
    <row r="427" spans="1:11" ht="15.75" thickBot="1" x14ac:dyDescent="0.3">
      <c r="A427" s="22"/>
      <c r="B427" s="15"/>
      <c r="C427" s="8"/>
      <c r="D427" s="16" t="s">
        <v>30</v>
      </c>
      <c r="E427" s="9"/>
      <c r="F427" s="17">
        <v>571</v>
      </c>
      <c r="G427" s="52">
        <f>SUM(G421:G426)</f>
        <v>20.99</v>
      </c>
      <c r="H427" s="52">
        <f>SUM(H421:H426)</f>
        <v>6.72</v>
      </c>
      <c r="I427" s="52">
        <f>SUM(I421:I426)</f>
        <v>73.699999999999989</v>
      </c>
      <c r="J427" s="52">
        <f>SUM(J421:J426)</f>
        <v>429.85822999999993</v>
      </c>
      <c r="K427" s="48"/>
    </row>
    <row r="428" spans="1:11" ht="15" x14ac:dyDescent="0.25">
      <c r="A428" s="18">
        <f>A421</f>
        <v>3</v>
      </c>
      <c r="B428" s="19">
        <f>B421</f>
        <v>2</v>
      </c>
      <c r="C428" s="20" t="s">
        <v>32</v>
      </c>
      <c r="D428" s="58" t="s">
        <v>36</v>
      </c>
      <c r="E428" s="32"/>
      <c r="F428" s="33"/>
      <c r="G428" s="53"/>
      <c r="H428" s="53"/>
      <c r="I428" s="53"/>
      <c r="J428" s="42"/>
      <c r="K428" s="46"/>
    </row>
    <row r="429" spans="1:11" ht="15" x14ac:dyDescent="0.25">
      <c r="A429" s="21"/>
      <c r="B429" s="14"/>
      <c r="C429" s="11"/>
      <c r="D429" s="6"/>
      <c r="E429" s="34"/>
      <c r="F429" s="35"/>
      <c r="G429" s="54"/>
      <c r="H429" s="54"/>
      <c r="I429" s="54"/>
      <c r="J429" s="43"/>
      <c r="K429" s="47"/>
    </row>
    <row r="430" spans="1:11" ht="15" x14ac:dyDescent="0.25">
      <c r="A430" s="22"/>
      <c r="B430" s="15"/>
      <c r="C430" s="8"/>
      <c r="D430" s="16" t="s">
        <v>30</v>
      </c>
      <c r="E430" s="9"/>
      <c r="F430" s="17"/>
      <c r="G430" s="55" t="str">
        <f>IF(SUM(G428:G429)&gt;0,SUM(G428:G429),"")</f>
        <v/>
      </c>
      <c r="H430" s="55" t="str">
        <f>IF(SUM(H428:H429)&gt;0,SUM(H428:H429),"")</f>
        <v/>
      </c>
      <c r="I430" s="55" t="str">
        <f>IF(SUM(I428:I429)&gt;0,SUM(I428:I429),"")</f>
        <v/>
      </c>
      <c r="J430" s="44" t="str">
        <f>IF(SUM(J428:J429)&gt;0,SUM(J428:J429),"")</f>
        <v/>
      </c>
      <c r="K430" s="48"/>
    </row>
    <row r="431" spans="1:11" ht="15" x14ac:dyDescent="0.25">
      <c r="A431" s="23">
        <f>A428</f>
        <v>3</v>
      </c>
      <c r="B431" s="13">
        <f>B428</f>
        <v>2</v>
      </c>
      <c r="C431" s="10" t="s">
        <v>22</v>
      </c>
      <c r="D431" s="7" t="s">
        <v>23</v>
      </c>
      <c r="E431" s="39"/>
      <c r="F431" s="35"/>
      <c r="G431" s="54"/>
      <c r="H431" s="54"/>
      <c r="I431" s="54"/>
      <c r="J431" s="43"/>
      <c r="K431" s="47"/>
    </row>
    <row r="432" spans="1:11" ht="15" x14ac:dyDescent="0.25">
      <c r="A432" s="21"/>
      <c r="B432" s="14"/>
      <c r="C432" s="11"/>
      <c r="D432" s="7" t="s">
        <v>24</v>
      </c>
      <c r="E432" s="41"/>
      <c r="F432" s="35"/>
      <c r="G432" s="54"/>
      <c r="H432" s="54"/>
      <c r="I432" s="54"/>
      <c r="J432" s="43"/>
      <c r="K432" s="47"/>
    </row>
    <row r="433" spans="1:11" ht="15" x14ac:dyDescent="0.25">
      <c r="A433" s="21"/>
      <c r="B433" s="14"/>
      <c r="C433" s="11"/>
      <c r="D433" s="7" t="s">
        <v>25</v>
      </c>
      <c r="E433" s="41"/>
      <c r="F433" s="35"/>
      <c r="G433" s="54"/>
      <c r="H433" s="54"/>
      <c r="I433" s="54"/>
      <c r="J433" s="43"/>
      <c r="K433" s="47"/>
    </row>
    <row r="434" spans="1:11" ht="15" x14ac:dyDescent="0.25">
      <c r="A434" s="21"/>
      <c r="B434" s="14"/>
      <c r="C434" s="11"/>
      <c r="D434" s="7" t="s">
        <v>26</v>
      </c>
      <c r="E434" s="34"/>
      <c r="F434" s="35"/>
      <c r="G434" s="54"/>
      <c r="H434" s="54"/>
      <c r="I434" s="54"/>
      <c r="J434" s="43"/>
      <c r="K434" s="47"/>
    </row>
    <row r="435" spans="1:11" ht="15" x14ac:dyDescent="0.25">
      <c r="A435" s="21"/>
      <c r="B435" s="14"/>
      <c r="C435" s="11"/>
      <c r="D435" s="7" t="s">
        <v>27</v>
      </c>
      <c r="E435" s="40"/>
      <c r="F435" s="35"/>
      <c r="G435" s="54"/>
      <c r="H435" s="54"/>
      <c r="I435" s="54"/>
      <c r="J435" s="43"/>
      <c r="K435" s="47"/>
    </row>
    <row r="436" spans="1:11" ht="15" x14ac:dyDescent="0.25">
      <c r="A436" s="21"/>
      <c r="B436" s="14"/>
      <c r="C436" s="11"/>
      <c r="D436" s="7" t="s">
        <v>28</v>
      </c>
      <c r="E436" s="41"/>
      <c r="F436" s="35"/>
      <c r="G436" s="54"/>
      <c r="H436" s="54"/>
      <c r="I436" s="54"/>
      <c r="J436" s="43"/>
      <c r="K436" s="47"/>
    </row>
    <row r="437" spans="1:11" ht="15" x14ac:dyDescent="0.25">
      <c r="A437" s="21"/>
      <c r="B437" s="14"/>
      <c r="C437" s="11"/>
      <c r="D437" s="7" t="s">
        <v>29</v>
      </c>
      <c r="E437" s="34"/>
      <c r="F437" s="35"/>
      <c r="G437" s="54"/>
      <c r="H437" s="54"/>
      <c r="I437" s="54"/>
      <c r="J437" s="43"/>
      <c r="K437" s="47"/>
    </row>
    <row r="438" spans="1:11" ht="15" x14ac:dyDescent="0.25">
      <c r="A438" s="21"/>
      <c r="B438" s="14"/>
      <c r="C438" s="11"/>
      <c r="D438" s="6"/>
      <c r="E438" s="34"/>
      <c r="F438" s="35"/>
      <c r="G438" s="54"/>
      <c r="H438" s="54"/>
      <c r="I438" s="54"/>
      <c r="J438" s="43"/>
      <c r="K438" s="47"/>
    </row>
    <row r="439" spans="1:11" ht="15" x14ac:dyDescent="0.25">
      <c r="A439" s="21"/>
      <c r="B439" s="14"/>
      <c r="C439" s="11"/>
      <c r="D439" s="6"/>
      <c r="E439" s="34"/>
      <c r="F439" s="35"/>
      <c r="G439" s="54"/>
      <c r="H439" s="54"/>
      <c r="I439" s="54"/>
      <c r="J439" s="43"/>
      <c r="K439" s="47"/>
    </row>
    <row r="440" spans="1:11" ht="15" x14ac:dyDescent="0.25">
      <c r="A440" s="22"/>
      <c r="B440" s="15"/>
      <c r="C440" s="8"/>
      <c r="D440" s="16" t="s">
        <v>30</v>
      </c>
      <c r="E440" s="9"/>
      <c r="F440" s="17"/>
      <c r="G440" s="55" t="str">
        <f>IF(SUM(G431:G439)&gt;0,SUM(G431:G439),"")</f>
        <v/>
      </c>
      <c r="H440" s="55" t="str">
        <f>IF(SUM(H431:H439)&gt;0,SUM(H431:H439),"")</f>
        <v/>
      </c>
      <c r="I440" s="55" t="str">
        <f>IF(SUM(I431:I439)&gt;0,SUM(I431:I439),"")</f>
        <v/>
      </c>
      <c r="J440" s="44" t="str">
        <f>IF(SUM(J431:J439)&gt;0,SUM(J431:J439),"")</f>
        <v/>
      </c>
      <c r="K440" s="48"/>
    </row>
    <row r="441" spans="1:11" ht="15" x14ac:dyDescent="0.25">
      <c r="A441" s="23">
        <f>A431</f>
        <v>3</v>
      </c>
      <c r="B441" s="13">
        <f>B431</f>
        <v>2</v>
      </c>
      <c r="C441" s="10" t="s">
        <v>33</v>
      </c>
      <c r="D441" s="58" t="s">
        <v>36</v>
      </c>
      <c r="E441" s="39"/>
      <c r="F441" s="35"/>
      <c r="G441" s="54"/>
      <c r="H441" s="54"/>
      <c r="I441" s="54"/>
      <c r="J441" s="43"/>
      <c r="K441" s="47"/>
    </row>
    <row r="442" spans="1:11" ht="15" x14ac:dyDescent="0.25">
      <c r="A442" s="21"/>
      <c r="B442" s="14"/>
      <c r="C442" s="11"/>
      <c r="D442" s="6"/>
      <c r="E442" s="41"/>
      <c r="F442" s="35"/>
      <c r="G442" s="54"/>
      <c r="H442" s="54"/>
      <c r="I442" s="54"/>
      <c r="J442" s="43"/>
      <c r="K442" s="47"/>
    </row>
    <row r="443" spans="1:11" ht="15" x14ac:dyDescent="0.25">
      <c r="A443" s="21"/>
      <c r="B443" s="14"/>
      <c r="C443" s="11"/>
      <c r="D443" s="6"/>
      <c r="E443" s="41"/>
      <c r="F443" s="35"/>
      <c r="G443" s="54"/>
      <c r="H443" s="54"/>
      <c r="I443" s="54"/>
      <c r="J443" s="43"/>
      <c r="K443" s="47"/>
    </row>
    <row r="444" spans="1:11" ht="15" x14ac:dyDescent="0.25">
      <c r="A444" s="21"/>
      <c r="B444" s="14"/>
      <c r="C444" s="11"/>
      <c r="D444" s="6"/>
      <c r="E444" s="34"/>
      <c r="F444" s="35"/>
      <c r="G444" s="54"/>
      <c r="H444" s="54"/>
      <c r="I444" s="54"/>
      <c r="J444" s="43"/>
      <c r="K444" s="47"/>
    </row>
    <row r="445" spans="1:11" ht="15.75" thickBot="1" x14ac:dyDescent="0.3">
      <c r="A445" s="22"/>
      <c r="B445" s="15"/>
      <c r="C445" s="8"/>
      <c r="D445" s="16" t="s">
        <v>30</v>
      </c>
      <c r="E445" s="9"/>
      <c r="F445" s="17"/>
      <c r="G445" s="55" t="str">
        <f>IF(SUM(G441:G444)&gt;0,SUM(G441:G444),"")</f>
        <v/>
      </c>
      <c r="H445" s="55" t="str">
        <f>IF(SUM(H441:H444)&gt;0,SUM(H441:H444),"")</f>
        <v/>
      </c>
      <c r="I445" s="55" t="str">
        <f>IF(SUM(I441:I444)&gt;0,SUM(I441:I444),"")</f>
        <v/>
      </c>
      <c r="J445" s="44" t="str">
        <f>IF(SUM(J441:J444)&gt;0,SUM(J441:J444),"")</f>
        <v/>
      </c>
      <c r="K445" s="48"/>
    </row>
    <row r="446" spans="1:11" ht="15" x14ac:dyDescent="0.25">
      <c r="A446" s="23">
        <f>A441</f>
        <v>3</v>
      </c>
      <c r="B446" s="13">
        <f>B441</f>
        <v>2</v>
      </c>
      <c r="C446" s="10" t="s">
        <v>34</v>
      </c>
      <c r="D446" s="5" t="s">
        <v>19</v>
      </c>
      <c r="E446" s="39"/>
      <c r="F446" s="35"/>
      <c r="G446" s="54"/>
      <c r="H446" s="54"/>
      <c r="I446" s="54"/>
      <c r="J446" s="43"/>
      <c r="K446" s="47"/>
    </row>
    <row r="447" spans="1:11" ht="15" x14ac:dyDescent="0.25">
      <c r="A447" s="21"/>
      <c r="B447" s="14"/>
      <c r="C447" s="11"/>
      <c r="D447" s="7" t="s">
        <v>26</v>
      </c>
      <c r="E447" s="41"/>
      <c r="F447" s="35"/>
      <c r="G447" s="54"/>
      <c r="H447" s="54"/>
      <c r="I447" s="54"/>
      <c r="J447" s="43"/>
      <c r="K447" s="47"/>
    </row>
    <row r="448" spans="1:11" ht="15" x14ac:dyDescent="0.25">
      <c r="A448" s="21"/>
      <c r="B448" s="14"/>
      <c r="C448" s="11"/>
      <c r="D448" s="7" t="s">
        <v>27</v>
      </c>
      <c r="E448" s="41"/>
      <c r="F448" s="35"/>
      <c r="G448" s="54"/>
      <c r="H448" s="54"/>
      <c r="I448" s="54"/>
      <c r="J448" s="43"/>
      <c r="K448" s="47"/>
    </row>
    <row r="449" spans="1:11" ht="15" x14ac:dyDescent="0.25">
      <c r="A449" s="21"/>
      <c r="B449" s="14"/>
      <c r="C449" s="11"/>
      <c r="D449" s="7" t="s">
        <v>28</v>
      </c>
      <c r="E449" s="34"/>
      <c r="F449" s="35"/>
      <c r="G449" s="54"/>
      <c r="H449" s="54"/>
      <c r="I449" s="54"/>
      <c r="J449" s="43"/>
      <c r="K449" s="47"/>
    </row>
    <row r="450" spans="1:11" ht="15" x14ac:dyDescent="0.25">
      <c r="A450" s="21"/>
      <c r="B450" s="14"/>
      <c r="C450" s="11"/>
      <c r="D450" s="7" t="s">
        <v>29</v>
      </c>
      <c r="E450" s="40"/>
      <c r="F450" s="35"/>
      <c r="G450" s="54"/>
      <c r="H450" s="54"/>
      <c r="I450" s="54"/>
      <c r="J450" s="43"/>
      <c r="K450" s="47"/>
    </row>
    <row r="451" spans="1:11" ht="15" x14ac:dyDescent="0.25">
      <c r="A451" s="21"/>
      <c r="B451" s="14"/>
      <c r="C451" s="11"/>
      <c r="D451" s="6"/>
      <c r="E451" s="41"/>
      <c r="F451" s="35"/>
      <c r="G451" s="54"/>
      <c r="H451" s="54"/>
      <c r="I451" s="54"/>
      <c r="J451" s="43"/>
      <c r="K451" s="47"/>
    </row>
    <row r="452" spans="1:11" ht="15" x14ac:dyDescent="0.25">
      <c r="A452" s="21"/>
      <c r="B452" s="14"/>
      <c r="C452" s="11"/>
      <c r="D452" s="6"/>
      <c r="E452" s="34"/>
      <c r="F452" s="35"/>
      <c r="G452" s="54"/>
      <c r="H452" s="54"/>
      <c r="I452" s="54"/>
      <c r="J452" s="43"/>
      <c r="K452" s="47"/>
    </row>
    <row r="453" spans="1:11" ht="15" x14ac:dyDescent="0.25">
      <c r="A453" s="22"/>
      <c r="B453" s="15"/>
      <c r="C453" s="8"/>
      <c r="D453" s="16" t="s">
        <v>30</v>
      </c>
      <c r="E453" s="9"/>
      <c r="F453" s="17"/>
      <c r="G453" s="55" t="str">
        <f>IF(SUM(G446:G452)&gt;0,SUM(G446:G452),"")</f>
        <v/>
      </c>
      <c r="H453" s="55" t="str">
        <f>IF(SUM(H446:H452)&gt;0,SUM(H446:H452),"")</f>
        <v/>
      </c>
      <c r="I453" s="55" t="str">
        <f>IF(SUM(I446:I452)&gt;0,SUM(I446:I452),"")</f>
        <v/>
      </c>
      <c r="J453" s="44" t="str">
        <f>IF(SUM(J446:J452)&gt;0,SUM(J446:J452),"")</f>
        <v/>
      </c>
      <c r="K453" s="48"/>
    </row>
    <row r="454" spans="1:11" ht="15" x14ac:dyDescent="0.25">
      <c r="A454" s="23">
        <f>A446</f>
        <v>3</v>
      </c>
      <c r="B454" s="13">
        <f>B446</f>
        <v>2</v>
      </c>
      <c r="C454" s="10" t="s">
        <v>35</v>
      </c>
      <c r="D454" s="7" t="s">
        <v>27</v>
      </c>
      <c r="E454" s="39"/>
      <c r="F454" s="35"/>
      <c r="G454" s="54"/>
      <c r="H454" s="54"/>
      <c r="I454" s="54"/>
      <c r="J454" s="43"/>
      <c r="K454" s="47"/>
    </row>
    <row r="455" spans="1:11" ht="15" x14ac:dyDescent="0.25">
      <c r="A455" s="21"/>
      <c r="B455" s="14"/>
      <c r="C455" s="11"/>
      <c r="D455" s="6"/>
      <c r="E455" s="41"/>
      <c r="F455" s="35"/>
      <c r="G455" s="54"/>
      <c r="H455" s="54"/>
      <c r="I455" s="54"/>
      <c r="J455" s="43"/>
      <c r="K455" s="47"/>
    </row>
    <row r="456" spans="1:11" ht="15" x14ac:dyDescent="0.25">
      <c r="A456" s="22"/>
      <c r="B456" s="15"/>
      <c r="C456" s="8"/>
      <c r="D456" s="16" t="s">
        <v>30</v>
      </c>
      <c r="E456" s="9"/>
      <c r="F456" s="17"/>
      <c r="G456" s="55" t="str">
        <f>IF(SUM(G454:G455)&gt;0,SUM(G454:G455),"")</f>
        <v/>
      </c>
      <c r="H456" s="55" t="str">
        <f>IF(SUM(H454:H455)&gt;0,SUM(H454:H455),"")</f>
        <v/>
      </c>
      <c r="I456" s="55" t="str">
        <f>IF(SUM(I454:I455)&gt;0,SUM(I454:I455),"")</f>
        <v/>
      </c>
      <c r="J456" s="44" t="str">
        <f>IF(SUM(J454:J455)&gt;0,SUM(J454:J455),"")</f>
        <v/>
      </c>
      <c r="K456" s="48"/>
    </row>
    <row r="457" spans="1:11" ht="15.75" thickBot="1" x14ac:dyDescent="0.25">
      <c r="A457" s="24">
        <f>A421</f>
        <v>3</v>
      </c>
      <c r="B457" s="25">
        <f>B421</f>
        <v>2</v>
      </c>
      <c r="C457" s="101" t="s">
        <v>4</v>
      </c>
      <c r="D457" s="102"/>
      <c r="E457" s="26"/>
      <c r="F457" s="27"/>
      <c r="G457" s="56">
        <f>SUM(G421:G456)/2</f>
        <v>20.99</v>
      </c>
      <c r="H457" s="56">
        <f>SUM(H421:H456)/2</f>
        <v>6.72</v>
      </c>
      <c r="I457" s="56">
        <f>SUM(I421:I456)/2</f>
        <v>73.699999999999989</v>
      </c>
      <c r="J457" s="56">
        <f>SUM(J421:J456)/2</f>
        <v>429.85822999999993</v>
      </c>
      <c r="K457" s="56"/>
    </row>
    <row r="458" spans="1:11" ht="15" x14ac:dyDescent="0.25">
      <c r="A458" s="18">
        <v>3</v>
      </c>
      <c r="B458" s="19">
        <v>3</v>
      </c>
      <c r="C458" s="20" t="s">
        <v>18</v>
      </c>
      <c r="D458" s="5" t="s">
        <v>19</v>
      </c>
      <c r="E458" s="32" t="s">
        <v>96</v>
      </c>
      <c r="F458" s="33" t="s">
        <v>65</v>
      </c>
      <c r="G458" s="50">
        <v>22.9</v>
      </c>
      <c r="H458" s="50">
        <v>19.46</v>
      </c>
      <c r="I458" s="50">
        <v>49.29</v>
      </c>
      <c r="J458" s="50">
        <v>449.18</v>
      </c>
      <c r="K458" s="46" t="s">
        <v>98</v>
      </c>
    </row>
    <row r="459" spans="1:11" ht="25.5" x14ac:dyDescent="0.25">
      <c r="A459" s="21"/>
      <c r="B459" s="14"/>
      <c r="C459" s="11"/>
      <c r="D459" s="6"/>
      <c r="E459" s="34" t="s">
        <v>97</v>
      </c>
      <c r="F459" s="35" t="s">
        <v>52</v>
      </c>
      <c r="G459" s="51">
        <v>1.53</v>
      </c>
      <c r="H459" s="51">
        <v>5.96</v>
      </c>
      <c r="I459" s="51">
        <v>9.32</v>
      </c>
      <c r="J459" s="51">
        <v>92.69</v>
      </c>
      <c r="K459" s="47" t="s">
        <v>99</v>
      </c>
    </row>
    <row r="460" spans="1:11" ht="15" x14ac:dyDescent="0.25">
      <c r="A460" s="21"/>
      <c r="B460" s="14"/>
      <c r="C460" s="11"/>
      <c r="D460" s="7" t="s">
        <v>20</v>
      </c>
      <c r="E460" s="34" t="s">
        <v>93</v>
      </c>
      <c r="F460" s="35" t="s">
        <v>55</v>
      </c>
      <c r="G460" s="51">
        <v>0</v>
      </c>
      <c r="H460" s="51">
        <v>0</v>
      </c>
      <c r="I460" s="51">
        <v>6.77</v>
      </c>
      <c r="J460" s="51">
        <v>27.76</v>
      </c>
      <c r="K460" s="47" t="s">
        <v>48</v>
      </c>
    </row>
    <row r="461" spans="1:11" ht="15" x14ac:dyDescent="0.25">
      <c r="A461" s="21"/>
      <c r="B461" s="14"/>
      <c r="C461" s="11"/>
      <c r="D461" s="7" t="s">
        <v>21</v>
      </c>
      <c r="E461" s="41" t="s">
        <v>38</v>
      </c>
      <c r="F461" s="35" t="s">
        <v>78</v>
      </c>
      <c r="G461" s="51">
        <v>2.64</v>
      </c>
      <c r="H461" s="51">
        <v>0.26</v>
      </c>
      <c r="I461" s="51">
        <v>18.760000000000002</v>
      </c>
      <c r="J461" s="51">
        <v>89.56</v>
      </c>
      <c r="K461" s="47" t="s">
        <v>39</v>
      </c>
    </row>
    <row r="462" spans="1:11" ht="15" x14ac:dyDescent="0.25">
      <c r="A462" s="21"/>
      <c r="B462" s="14"/>
      <c r="C462" s="11"/>
      <c r="D462" s="7" t="s">
        <v>63</v>
      </c>
      <c r="E462" s="34"/>
      <c r="F462" s="35"/>
      <c r="G462" s="51"/>
      <c r="H462" s="51"/>
      <c r="I462" s="51"/>
      <c r="J462" s="51"/>
      <c r="K462" s="47"/>
    </row>
    <row r="463" spans="1:11" ht="15" x14ac:dyDescent="0.25">
      <c r="A463" s="21"/>
      <c r="B463" s="14"/>
      <c r="C463" s="11"/>
      <c r="D463" s="6"/>
      <c r="E463" s="34" t="s">
        <v>40</v>
      </c>
      <c r="F463" s="35" t="s">
        <v>71</v>
      </c>
      <c r="G463" s="51">
        <v>1.98</v>
      </c>
      <c r="H463" s="51">
        <v>0.36</v>
      </c>
      <c r="I463" s="54">
        <v>12.51</v>
      </c>
      <c r="J463" s="43">
        <v>58.01</v>
      </c>
      <c r="K463" s="47" t="s">
        <v>39</v>
      </c>
    </row>
    <row r="464" spans="1:11" ht="15" x14ac:dyDescent="0.25">
      <c r="A464" s="21"/>
      <c r="B464" s="14"/>
      <c r="C464" s="11"/>
      <c r="D464" s="6"/>
      <c r="E464" s="34"/>
      <c r="F464" s="35"/>
      <c r="G464" s="51"/>
      <c r="H464" s="54"/>
      <c r="I464" s="54"/>
      <c r="J464" s="43"/>
      <c r="K464" s="47"/>
    </row>
    <row r="465" spans="1:11" ht="15.75" thickBot="1" x14ac:dyDescent="0.3">
      <c r="A465" s="22"/>
      <c r="B465" s="15"/>
      <c r="C465" s="8"/>
      <c r="D465" s="16" t="s">
        <v>30</v>
      </c>
      <c r="E465" s="9"/>
      <c r="F465" s="17">
        <v>620</v>
      </c>
      <c r="G465" s="52">
        <f>SUM(G458:G463)</f>
        <v>29.05</v>
      </c>
      <c r="H465" s="52">
        <f>SUM(H458:H464)</f>
        <v>26.040000000000003</v>
      </c>
      <c r="I465" s="52">
        <f>SUM(I458:I463)</f>
        <v>96.65</v>
      </c>
      <c r="J465" s="52">
        <f>SUM(J458:J463)</f>
        <v>717.2</v>
      </c>
      <c r="K465" s="48"/>
    </row>
    <row r="466" spans="1:11" ht="15" x14ac:dyDescent="0.25">
      <c r="A466" s="18">
        <f>A458</f>
        <v>3</v>
      </c>
      <c r="B466" s="19">
        <f>B458</f>
        <v>3</v>
      </c>
      <c r="C466" s="20" t="s">
        <v>32</v>
      </c>
      <c r="D466" s="58" t="s">
        <v>36</v>
      </c>
      <c r="E466" s="32"/>
      <c r="F466" s="33"/>
      <c r="G466" s="53"/>
      <c r="H466" s="53"/>
      <c r="I466" s="53"/>
      <c r="J466" s="42"/>
      <c r="K466" s="46"/>
    </row>
    <row r="467" spans="1:11" ht="15" x14ac:dyDescent="0.25">
      <c r="A467" s="21"/>
      <c r="B467" s="14"/>
      <c r="C467" s="11"/>
      <c r="D467" s="6"/>
      <c r="E467" s="34"/>
      <c r="F467" s="35"/>
      <c r="G467" s="54"/>
      <c r="H467" s="54"/>
      <c r="I467" s="54"/>
      <c r="J467" s="43"/>
      <c r="K467" s="47"/>
    </row>
    <row r="468" spans="1:11" ht="15" x14ac:dyDescent="0.25">
      <c r="A468" s="22"/>
      <c r="B468" s="15"/>
      <c r="C468" s="8"/>
      <c r="D468" s="16" t="s">
        <v>30</v>
      </c>
      <c r="E468" s="9"/>
      <c r="F468" s="17"/>
      <c r="G468" s="55" t="str">
        <f>IF(SUM(G466:G467)&gt;0,SUM(G466:G467),"")</f>
        <v/>
      </c>
      <c r="H468" s="55" t="str">
        <f>IF(SUM(H466:H467)&gt;0,SUM(H466:H467),"")</f>
        <v/>
      </c>
      <c r="I468" s="55" t="str">
        <f>IF(SUM(I466:I467)&gt;0,SUM(I466:I467),"")</f>
        <v/>
      </c>
      <c r="J468" s="44" t="str">
        <f>IF(SUM(J466:J467)&gt;0,SUM(J466:J467),"")</f>
        <v/>
      </c>
      <c r="K468" s="48"/>
    </row>
    <row r="469" spans="1:11" ht="15" x14ac:dyDescent="0.25">
      <c r="A469" s="23">
        <f>A466</f>
        <v>3</v>
      </c>
      <c r="B469" s="13">
        <f>B466</f>
        <v>3</v>
      </c>
      <c r="C469" s="10" t="s">
        <v>22</v>
      </c>
      <c r="D469" s="7" t="s">
        <v>23</v>
      </c>
      <c r="E469" s="39"/>
      <c r="F469" s="35"/>
      <c r="G469" s="54"/>
      <c r="H469" s="54"/>
      <c r="I469" s="54"/>
      <c r="J469" s="43"/>
      <c r="K469" s="47"/>
    </row>
    <row r="470" spans="1:11" ht="15" x14ac:dyDescent="0.25">
      <c r="A470" s="21"/>
      <c r="B470" s="14"/>
      <c r="C470" s="11"/>
      <c r="D470" s="7" t="s">
        <v>24</v>
      </c>
      <c r="E470" s="41"/>
      <c r="F470" s="35"/>
      <c r="G470" s="54"/>
      <c r="H470" s="54"/>
      <c r="I470" s="54"/>
      <c r="J470" s="43"/>
      <c r="K470" s="47"/>
    </row>
    <row r="471" spans="1:11" ht="15" x14ac:dyDescent="0.25">
      <c r="A471" s="21"/>
      <c r="B471" s="14"/>
      <c r="C471" s="11"/>
      <c r="D471" s="7" t="s">
        <v>25</v>
      </c>
      <c r="E471" s="41"/>
      <c r="F471" s="35"/>
      <c r="G471" s="54"/>
      <c r="H471" s="54"/>
      <c r="I471" s="54"/>
      <c r="J471" s="43"/>
      <c r="K471" s="47"/>
    </row>
    <row r="472" spans="1:11" ht="15" x14ac:dyDescent="0.25">
      <c r="A472" s="21"/>
      <c r="B472" s="14"/>
      <c r="C472" s="11"/>
      <c r="D472" s="7" t="s">
        <v>26</v>
      </c>
      <c r="E472" s="34"/>
      <c r="F472" s="35"/>
      <c r="G472" s="54"/>
      <c r="H472" s="54"/>
      <c r="I472" s="54"/>
      <c r="J472" s="43"/>
      <c r="K472" s="47"/>
    </row>
    <row r="473" spans="1:11" ht="15" x14ac:dyDescent="0.25">
      <c r="A473" s="21"/>
      <c r="B473" s="14"/>
      <c r="C473" s="11"/>
      <c r="D473" s="7" t="s">
        <v>27</v>
      </c>
      <c r="E473" s="40"/>
      <c r="F473" s="35"/>
      <c r="G473" s="54"/>
      <c r="H473" s="54"/>
      <c r="I473" s="54"/>
      <c r="J473" s="43"/>
      <c r="K473" s="47"/>
    </row>
    <row r="474" spans="1:11" ht="15" x14ac:dyDescent="0.25">
      <c r="A474" s="21"/>
      <c r="B474" s="14"/>
      <c r="C474" s="11"/>
      <c r="D474" s="7" t="s">
        <v>28</v>
      </c>
      <c r="E474" s="41"/>
      <c r="F474" s="35"/>
      <c r="G474" s="54"/>
      <c r="H474" s="54"/>
      <c r="I474" s="54"/>
      <c r="J474" s="43"/>
      <c r="K474" s="47"/>
    </row>
    <row r="475" spans="1:11" ht="15" x14ac:dyDescent="0.25">
      <c r="A475" s="21"/>
      <c r="B475" s="14"/>
      <c r="C475" s="11"/>
      <c r="D475" s="7" t="s">
        <v>29</v>
      </c>
      <c r="E475" s="34"/>
      <c r="F475" s="35"/>
      <c r="G475" s="54"/>
      <c r="H475" s="54"/>
      <c r="I475" s="54"/>
      <c r="J475" s="43"/>
      <c r="K475" s="47"/>
    </row>
    <row r="476" spans="1:11" ht="15" x14ac:dyDescent="0.25">
      <c r="A476" s="21"/>
      <c r="B476" s="14"/>
      <c r="C476" s="11"/>
      <c r="D476" s="6"/>
      <c r="E476" s="34"/>
      <c r="F476" s="35"/>
      <c r="G476" s="54"/>
      <c r="H476" s="54"/>
      <c r="I476" s="54"/>
      <c r="J476" s="43"/>
      <c r="K476" s="47"/>
    </row>
    <row r="477" spans="1:11" ht="15" x14ac:dyDescent="0.25">
      <c r="A477" s="21"/>
      <c r="B477" s="14"/>
      <c r="C477" s="11"/>
      <c r="D477" s="6"/>
      <c r="E477" s="34"/>
      <c r="F477" s="35"/>
      <c r="G477" s="54"/>
      <c r="H477" s="54"/>
      <c r="I477" s="54"/>
      <c r="J477" s="43"/>
      <c r="K477" s="47"/>
    </row>
    <row r="478" spans="1:11" ht="15" x14ac:dyDescent="0.25">
      <c r="A478" s="22"/>
      <c r="B478" s="15"/>
      <c r="C478" s="8"/>
      <c r="D478" s="16" t="s">
        <v>30</v>
      </c>
      <c r="E478" s="9"/>
      <c r="F478" s="17"/>
      <c r="G478" s="55" t="str">
        <f>IF(SUM(G469:G477)&gt;0,SUM(G469:G477),"")</f>
        <v/>
      </c>
      <c r="H478" s="55" t="str">
        <f>IF(SUM(H469:H477)&gt;0,SUM(H469:H477),"")</f>
        <v/>
      </c>
      <c r="I478" s="55" t="str">
        <f>IF(SUM(I469:I477)&gt;0,SUM(I469:I477),"")</f>
        <v/>
      </c>
      <c r="J478" s="44" t="str">
        <f>IF(SUM(J469:J477)&gt;0,SUM(J469:J477),"")</f>
        <v/>
      </c>
      <c r="K478" s="48"/>
    </row>
    <row r="479" spans="1:11" ht="15" x14ac:dyDescent="0.25">
      <c r="A479" s="23">
        <f>A469</f>
        <v>3</v>
      </c>
      <c r="B479" s="13">
        <f>B469</f>
        <v>3</v>
      </c>
      <c r="C479" s="10" t="s">
        <v>33</v>
      </c>
      <c r="D479" s="58" t="s">
        <v>36</v>
      </c>
      <c r="E479" s="39"/>
      <c r="F479" s="35"/>
      <c r="G479" s="54"/>
      <c r="H479" s="54"/>
      <c r="I479" s="54"/>
      <c r="J479" s="43"/>
      <c r="K479" s="47"/>
    </row>
    <row r="480" spans="1:11" ht="15" x14ac:dyDescent="0.25">
      <c r="A480" s="21"/>
      <c r="B480" s="14"/>
      <c r="C480" s="11"/>
      <c r="D480" s="6"/>
      <c r="E480" s="41"/>
      <c r="F480" s="35"/>
      <c r="G480" s="54"/>
      <c r="H480" s="54"/>
      <c r="I480" s="54"/>
      <c r="J480" s="43"/>
      <c r="K480" s="47"/>
    </row>
    <row r="481" spans="1:11" ht="15" x14ac:dyDescent="0.25">
      <c r="A481" s="21"/>
      <c r="B481" s="14"/>
      <c r="C481" s="11"/>
      <c r="D481" s="6"/>
      <c r="E481" s="41"/>
      <c r="F481" s="35"/>
      <c r="G481" s="54"/>
      <c r="H481" s="54"/>
      <c r="I481" s="54"/>
      <c r="J481" s="43"/>
      <c r="K481" s="47"/>
    </row>
    <row r="482" spans="1:11" ht="15" x14ac:dyDescent="0.25">
      <c r="A482" s="21"/>
      <c r="B482" s="14"/>
      <c r="C482" s="11"/>
      <c r="D482" s="6"/>
      <c r="E482" s="34"/>
      <c r="F482" s="35"/>
      <c r="G482" s="54"/>
      <c r="H482" s="54"/>
      <c r="I482" s="54"/>
      <c r="J482" s="43"/>
      <c r="K482" s="47"/>
    </row>
    <row r="483" spans="1:11" ht="15.75" thickBot="1" x14ac:dyDescent="0.3">
      <c r="A483" s="22"/>
      <c r="B483" s="15"/>
      <c r="C483" s="8"/>
      <c r="D483" s="16" t="s">
        <v>30</v>
      </c>
      <c r="E483" s="9"/>
      <c r="F483" s="17"/>
      <c r="G483" s="55" t="str">
        <f>IF(SUM(G479:G482)&gt;0,SUM(G479:G482),"")</f>
        <v/>
      </c>
      <c r="H483" s="55" t="str">
        <f>IF(SUM(H479:H482)&gt;0,SUM(H479:H482),"")</f>
        <v/>
      </c>
      <c r="I483" s="55" t="str">
        <f>IF(SUM(I479:I482)&gt;0,SUM(I479:I482),"")</f>
        <v/>
      </c>
      <c r="J483" s="44" t="str">
        <f>IF(SUM(J479:J482)&gt;0,SUM(J479:J482),"")</f>
        <v/>
      </c>
      <c r="K483" s="48"/>
    </row>
    <row r="484" spans="1:11" ht="15" x14ac:dyDescent="0.25">
      <c r="A484" s="23">
        <f>A479</f>
        <v>3</v>
      </c>
      <c r="B484" s="13">
        <f>B479</f>
        <v>3</v>
      </c>
      <c r="C484" s="10" t="s">
        <v>34</v>
      </c>
      <c r="D484" s="5" t="s">
        <v>19</v>
      </c>
      <c r="E484" s="39"/>
      <c r="F484" s="35"/>
      <c r="G484" s="54"/>
      <c r="H484" s="54"/>
      <c r="I484" s="54"/>
      <c r="J484" s="43"/>
      <c r="K484" s="47"/>
    </row>
    <row r="485" spans="1:11" ht="15" x14ac:dyDescent="0.25">
      <c r="A485" s="21"/>
      <c r="B485" s="14"/>
      <c r="C485" s="11"/>
      <c r="D485" s="7" t="s">
        <v>26</v>
      </c>
      <c r="E485" s="41"/>
      <c r="F485" s="35"/>
      <c r="G485" s="54"/>
      <c r="H485" s="54"/>
      <c r="I485" s="54"/>
      <c r="J485" s="43"/>
      <c r="K485" s="47"/>
    </row>
    <row r="486" spans="1:11" ht="15" x14ac:dyDescent="0.25">
      <c r="A486" s="21"/>
      <c r="B486" s="14"/>
      <c r="C486" s="11"/>
      <c r="D486" s="7" t="s">
        <v>27</v>
      </c>
      <c r="E486" s="41"/>
      <c r="F486" s="35"/>
      <c r="G486" s="54"/>
      <c r="H486" s="54"/>
      <c r="I486" s="54"/>
      <c r="J486" s="43"/>
      <c r="K486" s="47"/>
    </row>
    <row r="487" spans="1:11" ht="15" x14ac:dyDescent="0.25">
      <c r="A487" s="21"/>
      <c r="B487" s="14"/>
      <c r="C487" s="11"/>
      <c r="D487" s="7" t="s">
        <v>28</v>
      </c>
      <c r="E487" s="34"/>
      <c r="F487" s="35"/>
      <c r="G487" s="54"/>
      <c r="H487" s="54"/>
      <c r="I487" s="54"/>
      <c r="J487" s="43"/>
      <c r="K487" s="47"/>
    </row>
    <row r="488" spans="1:11" ht="15" x14ac:dyDescent="0.25">
      <c r="A488" s="21"/>
      <c r="B488" s="14"/>
      <c r="C488" s="11"/>
      <c r="D488" s="7" t="s">
        <v>29</v>
      </c>
      <c r="E488" s="40"/>
      <c r="F488" s="35"/>
      <c r="G488" s="54"/>
      <c r="H488" s="54"/>
      <c r="I488" s="54"/>
      <c r="J488" s="43"/>
      <c r="K488" s="47"/>
    </row>
    <row r="489" spans="1:11" ht="15" x14ac:dyDescent="0.25">
      <c r="A489" s="21"/>
      <c r="B489" s="14"/>
      <c r="C489" s="11"/>
      <c r="D489" s="6"/>
      <c r="E489" s="41"/>
      <c r="F489" s="35"/>
      <c r="G489" s="54"/>
      <c r="H489" s="54"/>
      <c r="I489" s="54"/>
      <c r="J489" s="43"/>
      <c r="K489" s="47"/>
    </row>
    <row r="490" spans="1:11" ht="15" x14ac:dyDescent="0.25">
      <c r="A490" s="21"/>
      <c r="B490" s="14"/>
      <c r="C490" s="11"/>
      <c r="D490" s="6"/>
      <c r="E490" s="34"/>
      <c r="F490" s="35"/>
      <c r="G490" s="54"/>
      <c r="H490" s="54"/>
      <c r="I490" s="54"/>
      <c r="J490" s="43"/>
      <c r="K490" s="47"/>
    </row>
    <row r="491" spans="1:11" ht="15" x14ac:dyDescent="0.25">
      <c r="A491" s="22"/>
      <c r="B491" s="15"/>
      <c r="C491" s="8"/>
      <c r="D491" s="16" t="s">
        <v>30</v>
      </c>
      <c r="E491" s="9"/>
      <c r="F491" s="17"/>
      <c r="G491" s="55" t="str">
        <f>IF(SUM(G484:G490)&gt;0,SUM(G484:G490),"")</f>
        <v/>
      </c>
      <c r="H491" s="55" t="str">
        <f>IF(SUM(H484:H490)&gt;0,SUM(H484:H490),"")</f>
        <v/>
      </c>
      <c r="I491" s="55" t="str">
        <f>IF(SUM(I484:I490)&gt;0,SUM(I484:I490),"")</f>
        <v/>
      </c>
      <c r="J491" s="44" t="str">
        <f>IF(SUM(J484:J490)&gt;0,SUM(J484:J490),"")</f>
        <v/>
      </c>
      <c r="K491" s="48"/>
    </row>
    <row r="492" spans="1:11" ht="15" x14ac:dyDescent="0.25">
      <c r="A492" s="23">
        <f>A484</f>
        <v>3</v>
      </c>
      <c r="B492" s="13">
        <f>B484</f>
        <v>3</v>
      </c>
      <c r="C492" s="10" t="s">
        <v>35</v>
      </c>
      <c r="D492" s="7" t="s">
        <v>27</v>
      </c>
      <c r="E492" s="39"/>
      <c r="F492" s="35"/>
      <c r="G492" s="54"/>
      <c r="H492" s="54"/>
      <c r="I492" s="54"/>
      <c r="J492" s="43"/>
      <c r="K492" s="47"/>
    </row>
    <row r="493" spans="1:11" ht="15" x14ac:dyDescent="0.25">
      <c r="A493" s="21"/>
      <c r="B493" s="14"/>
      <c r="C493" s="11"/>
      <c r="D493" s="6"/>
      <c r="E493" s="41"/>
      <c r="F493" s="35"/>
      <c r="G493" s="54"/>
      <c r="H493" s="54"/>
      <c r="I493" s="54"/>
      <c r="J493" s="43"/>
      <c r="K493" s="47"/>
    </row>
    <row r="494" spans="1:11" ht="15" x14ac:dyDescent="0.25">
      <c r="A494" s="22"/>
      <c r="B494" s="15"/>
      <c r="C494" s="8"/>
      <c r="D494" s="16" t="s">
        <v>30</v>
      </c>
      <c r="E494" s="9"/>
      <c r="F494" s="17"/>
      <c r="G494" s="55" t="str">
        <f>IF(SUM(G492:G493)&gt;0,SUM(G492:G493),"")</f>
        <v/>
      </c>
      <c r="H494" s="55" t="str">
        <f>IF(SUM(H492:H493)&gt;0,SUM(H492:H493),"")</f>
        <v/>
      </c>
      <c r="I494" s="55" t="str">
        <f>IF(SUM(I492:I493)&gt;0,SUM(I492:I493),"")</f>
        <v/>
      </c>
      <c r="J494" s="44" t="str">
        <f>IF(SUM(J492:J493)&gt;0,SUM(J492:J493),"")</f>
        <v/>
      </c>
      <c r="K494" s="48"/>
    </row>
    <row r="495" spans="1:11" ht="15.75" thickBot="1" x14ac:dyDescent="0.25">
      <c r="A495" s="24">
        <f>A458</f>
        <v>3</v>
      </c>
      <c r="B495" s="25">
        <f>B458</f>
        <v>3</v>
      </c>
      <c r="C495" s="101" t="s">
        <v>4</v>
      </c>
      <c r="D495" s="102"/>
      <c r="E495" s="26"/>
      <c r="F495" s="27"/>
      <c r="G495" s="56">
        <f>SUM(G458:G494)/2</f>
        <v>29.05</v>
      </c>
      <c r="H495" s="56">
        <f>SUM(H458:H494)/2</f>
        <v>26.040000000000003</v>
      </c>
      <c r="I495" s="56">
        <f>SUM(I458:I494)/2</f>
        <v>96.65</v>
      </c>
      <c r="J495" s="56">
        <f>SUM(J458:J494)/2</f>
        <v>717.2</v>
      </c>
      <c r="K495" s="56"/>
    </row>
    <row r="496" spans="1:11" ht="25.5" x14ac:dyDescent="0.25">
      <c r="A496" s="18">
        <v>3</v>
      </c>
      <c r="B496" s="19">
        <v>4</v>
      </c>
      <c r="C496" s="20" t="s">
        <v>18</v>
      </c>
      <c r="D496" s="5" t="s">
        <v>19</v>
      </c>
      <c r="E496" s="32" t="s">
        <v>100</v>
      </c>
      <c r="F496" s="33" t="s">
        <v>65</v>
      </c>
      <c r="G496" s="69">
        <v>6.24</v>
      </c>
      <c r="H496" s="69">
        <v>8.14</v>
      </c>
      <c r="I496" s="69">
        <v>33.020000000000003</v>
      </c>
      <c r="J496" s="71">
        <v>228.53123624999998</v>
      </c>
      <c r="K496" s="67" t="s">
        <v>102</v>
      </c>
    </row>
    <row r="497" spans="1:11" ht="15" x14ac:dyDescent="0.25">
      <c r="A497" s="21"/>
      <c r="B497" s="14"/>
      <c r="C497" s="11"/>
      <c r="D497" s="8"/>
      <c r="E497" s="34" t="s">
        <v>79</v>
      </c>
      <c r="F497" s="35" t="s">
        <v>101</v>
      </c>
      <c r="G497" s="64">
        <v>11.05</v>
      </c>
      <c r="H497" s="64">
        <v>7.5</v>
      </c>
      <c r="I497" s="64">
        <v>19.21</v>
      </c>
      <c r="J497" s="72">
        <v>191.93163000000001</v>
      </c>
      <c r="K497" s="68" t="s">
        <v>82</v>
      </c>
    </row>
    <row r="498" spans="1:11" ht="15" x14ac:dyDescent="0.25">
      <c r="A498" s="21"/>
      <c r="B498" s="14"/>
      <c r="C498" s="11"/>
      <c r="D498" s="7" t="s">
        <v>20</v>
      </c>
      <c r="E498" s="34" t="s">
        <v>54</v>
      </c>
      <c r="F498" s="35" t="s">
        <v>55</v>
      </c>
      <c r="G498" s="64">
        <v>0.1</v>
      </c>
      <c r="H498" s="64">
        <v>0.02</v>
      </c>
      <c r="I498" s="64">
        <v>14.74</v>
      </c>
      <c r="J498" s="72">
        <v>56.544170000000001</v>
      </c>
      <c r="K498" s="68" t="s">
        <v>61</v>
      </c>
    </row>
    <row r="499" spans="1:11" ht="15" x14ac:dyDescent="0.25">
      <c r="A499" s="21"/>
      <c r="B499" s="14"/>
      <c r="C499" s="11"/>
      <c r="D499" s="7" t="s">
        <v>21</v>
      </c>
      <c r="E499" s="41" t="s">
        <v>38</v>
      </c>
      <c r="F499" s="35" t="s">
        <v>59</v>
      </c>
      <c r="G499" s="51">
        <v>3.31</v>
      </c>
      <c r="H499" s="51">
        <v>0.33</v>
      </c>
      <c r="I499" s="51">
        <v>23.45</v>
      </c>
      <c r="J499" s="51">
        <v>111.95049999999999</v>
      </c>
      <c r="K499" s="68" t="s">
        <v>39</v>
      </c>
    </row>
    <row r="500" spans="1:11" ht="15" x14ac:dyDescent="0.25">
      <c r="A500" s="21"/>
      <c r="B500" s="14"/>
      <c r="C500" s="11"/>
      <c r="D500" s="7" t="s">
        <v>63</v>
      </c>
      <c r="E500" s="34"/>
      <c r="F500" s="35"/>
      <c r="G500" s="64"/>
      <c r="H500" s="64"/>
      <c r="I500" s="64"/>
      <c r="J500" s="72"/>
      <c r="K500" s="68"/>
    </row>
    <row r="501" spans="1:11" ht="15" x14ac:dyDescent="0.25">
      <c r="A501" s="21"/>
      <c r="B501" s="14"/>
      <c r="C501" s="11"/>
      <c r="D501" s="93"/>
      <c r="E501" s="94"/>
      <c r="F501" s="95"/>
      <c r="G501" s="96"/>
      <c r="H501" s="96"/>
      <c r="I501" s="96"/>
      <c r="J501" s="97"/>
      <c r="K501" s="98"/>
    </row>
    <row r="502" spans="1:11" ht="15.75" thickBot="1" x14ac:dyDescent="0.3">
      <c r="A502" s="22"/>
      <c r="B502" s="15"/>
      <c r="C502" s="8"/>
      <c r="D502" s="16" t="s">
        <v>30</v>
      </c>
      <c r="E502" s="9"/>
      <c r="F502" s="17">
        <v>575</v>
      </c>
      <c r="G502" s="52">
        <f>IF(SUM(G496:G501)&gt;0,SUM(G496:G501),"")</f>
        <v>20.7</v>
      </c>
      <c r="H502" s="52">
        <f>IF(SUM(H496:H501)&gt;0,SUM(H496:H501),"")</f>
        <v>15.99</v>
      </c>
      <c r="I502" s="52">
        <f>IF(SUM(I496:I501)&gt;0,SUM(I496:I501),"")</f>
        <v>90.42</v>
      </c>
      <c r="J502" s="52">
        <f>IF(SUM(J496:J501)&gt;0,SUM(J496:J501),"")</f>
        <v>588.95753624999998</v>
      </c>
      <c r="K502" s="48"/>
    </row>
    <row r="503" spans="1:11" ht="15" x14ac:dyDescent="0.25">
      <c r="A503" s="18">
        <f>A496</f>
        <v>3</v>
      </c>
      <c r="B503" s="19">
        <f>B496</f>
        <v>4</v>
      </c>
      <c r="C503" s="20" t="s">
        <v>32</v>
      </c>
      <c r="D503" s="58" t="s">
        <v>36</v>
      </c>
      <c r="E503" s="32"/>
      <c r="F503" s="33"/>
      <c r="G503" s="53"/>
      <c r="H503" s="53"/>
      <c r="I503" s="53"/>
      <c r="J503" s="42"/>
      <c r="K503" s="46"/>
    </row>
    <row r="504" spans="1:11" ht="15" x14ac:dyDescent="0.25">
      <c r="A504" s="21"/>
      <c r="B504" s="14"/>
      <c r="C504" s="11"/>
      <c r="D504" s="6"/>
      <c r="E504" s="34"/>
      <c r="F504" s="35"/>
      <c r="G504" s="54"/>
      <c r="H504" s="54"/>
      <c r="I504" s="54"/>
      <c r="J504" s="43"/>
      <c r="K504" s="47"/>
    </row>
    <row r="505" spans="1:11" ht="15" x14ac:dyDescent="0.25">
      <c r="A505" s="22"/>
      <c r="B505" s="15"/>
      <c r="C505" s="8"/>
      <c r="D505" s="16" t="s">
        <v>30</v>
      </c>
      <c r="E505" s="9"/>
      <c r="F505" s="17"/>
      <c r="G505" s="55" t="str">
        <f>IF(SUM(G503:G504)&gt;0,SUM(G503:G504),"")</f>
        <v/>
      </c>
      <c r="H505" s="55" t="str">
        <f>IF(SUM(H503:H504)&gt;0,SUM(H503:H504),"")</f>
        <v/>
      </c>
      <c r="I505" s="55" t="str">
        <f>IF(SUM(I503:I504)&gt;0,SUM(I503:I504),"")</f>
        <v/>
      </c>
      <c r="J505" s="44" t="str">
        <f>IF(SUM(J503:J504)&gt;0,SUM(J503:J504),"")</f>
        <v/>
      </c>
      <c r="K505" s="48"/>
    </row>
    <row r="506" spans="1:11" ht="15" x14ac:dyDescent="0.25">
      <c r="A506" s="23">
        <f>A503</f>
        <v>3</v>
      </c>
      <c r="B506" s="13">
        <f>B503</f>
        <v>4</v>
      </c>
      <c r="C506" s="10" t="s">
        <v>22</v>
      </c>
      <c r="D506" s="7" t="s">
        <v>23</v>
      </c>
      <c r="E506" s="39"/>
      <c r="F506" s="35"/>
      <c r="G506" s="54"/>
      <c r="H506" s="54"/>
      <c r="I506" s="54"/>
      <c r="J506" s="43"/>
      <c r="K506" s="47"/>
    </row>
    <row r="507" spans="1:11" ht="15" x14ac:dyDescent="0.25">
      <c r="A507" s="21"/>
      <c r="B507" s="14"/>
      <c r="C507" s="11"/>
      <c r="D507" s="7" t="s">
        <v>24</v>
      </c>
      <c r="E507" s="41"/>
      <c r="F507" s="35"/>
      <c r="G507" s="54"/>
      <c r="H507" s="54"/>
      <c r="I507" s="54"/>
      <c r="J507" s="43"/>
      <c r="K507" s="47"/>
    </row>
    <row r="508" spans="1:11" ht="15" x14ac:dyDescent="0.25">
      <c r="A508" s="21"/>
      <c r="B508" s="14"/>
      <c r="C508" s="11"/>
      <c r="D508" s="7" t="s">
        <v>25</v>
      </c>
      <c r="E508" s="41"/>
      <c r="F508" s="35"/>
      <c r="G508" s="54"/>
      <c r="H508" s="54"/>
      <c r="I508" s="54"/>
      <c r="J508" s="43"/>
      <c r="K508" s="47"/>
    </row>
    <row r="509" spans="1:11" ht="15" x14ac:dyDescent="0.25">
      <c r="A509" s="21"/>
      <c r="B509" s="14"/>
      <c r="C509" s="11"/>
      <c r="D509" s="7" t="s">
        <v>26</v>
      </c>
      <c r="E509" s="34"/>
      <c r="F509" s="35"/>
      <c r="G509" s="54"/>
      <c r="H509" s="54"/>
      <c r="I509" s="54"/>
      <c r="J509" s="43"/>
      <c r="K509" s="47"/>
    </row>
    <row r="510" spans="1:11" ht="15" x14ac:dyDescent="0.25">
      <c r="A510" s="21"/>
      <c r="B510" s="14"/>
      <c r="C510" s="11"/>
      <c r="D510" s="7" t="s">
        <v>27</v>
      </c>
      <c r="E510" s="40"/>
      <c r="F510" s="35"/>
      <c r="G510" s="54"/>
      <c r="H510" s="54"/>
      <c r="I510" s="54"/>
      <c r="J510" s="43"/>
      <c r="K510" s="47"/>
    </row>
    <row r="511" spans="1:11" ht="15" x14ac:dyDescent="0.25">
      <c r="A511" s="21"/>
      <c r="B511" s="14"/>
      <c r="C511" s="11"/>
      <c r="D511" s="7" t="s">
        <v>28</v>
      </c>
      <c r="E511" s="41"/>
      <c r="F511" s="35"/>
      <c r="G511" s="54"/>
      <c r="H511" s="54"/>
      <c r="I511" s="54"/>
      <c r="J511" s="43"/>
      <c r="K511" s="47"/>
    </row>
    <row r="512" spans="1:11" ht="15" x14ac:dyDescent="0.25">
      <c r="A512" s="21"/>
      <c r="B512" s="14"/>
      <c r="C512" s="11"/>
      <c r="D512" s="7" t="s">
        <v>29</v>
      </c>
      <c r="E512" s="34"/>
      <c r="F512" s="35"/>
      <c r="G512" s="54"/>
      <c r="H512" s="54"/>
      <c r="I512" s="54"/>
      <c r="J512" s="43"/>
      <c r="K512" s="47"/>
    </row>
    <row r="513" spans="1:11" ht="15" x14ac:dyDescent="0.25">
      <c r="A513" s="21"/>
      <c r="B513" s="14"/>
      <c r="C513" s="11"/>
      <c r="D513" s="6"/>
      <c r="E513" s="34"/>
      <c r="F513" s="35"/>
      <c r="G513" s="54"/>
      <c r="H513" s="54"/>
      <c r="I513" s="54"/>
      <c r="J513" s="43"/>
      <c r="K513" s="47"/>
    </row>
    <row r="514" spans="1:11" ht="15" x14ac:dyDescent="0.25">
      <c r="A514" s="21"/>
      <c r="B514" s="14"/>
      <c r="C514" s="11"/>
      <c r="D514" s="6"/>
      <c r="E514" s="34"/>
      <c r="F514" s="35"/>
      <c r="G514" s="54"/>
      <c r="H514" s="54"/>
      <c r="I514" s="54"/>
      <c r="J514" s="43"/>
      <c r="K514" s="47"/>
    </row>
    <row r="515" spans="1:11" ht="15" x14ac:dyDescent="0.25">
      <c r="A515" s="22"/>
      <c r="B515" s="15"/>
      <c r="C515" s="8"/>
      <c r="D515" s="16" t="s">
        <v>30</v>
      </c>
      <c r="E515" s="9"/>
      <c r="F515" s="17"/>
      <c r="G515" s="55" t="str">
        <f>IF(SUM(G506:G514)&gt;0,SUM(G506:G514),"")</f>
        <v/>
      </c>
      <c r="H515" s="55" t="str">
        <f>IF(SUM(H506:H514)&gt;0,SUM(H506:H514),"")</f>
        <v/>
      </c>
      <c r="I515" s="55" t="str">
        <f>IF(SUM(I506:I514)&gt;0,SUM(I506:I514),"")</f>
        <v/>
      </c>
      <c r="J515" s="44" t="str">
        <f>IF(SUM(J506:J514)&gt;0,SUM(J506:J514),"")</f>
        <v/>
      </c>
      <c r="K515" s="48"/>
    </row>
    <row r="516" spans="1:11" ht="15" x14ac:dyDescent="0.25">
      <c r="A516" s="23">
        <f>A506</f>
        <v>3</v>
      </c>
      <c r="B516" s="13">
        <f>B506</f>
        <v>4</v>
      </c>
      <c r="C516" s="10" t="s">
        <v>33</v>
      </c>
      <c r="D516" s="58" t="s">
        <v>36</v>
      </c>
      <c r="E516" s="39"/>
      <c r="F516" s="35"/>
      <c r="G516" s="54"/>
      <c r="H516" s="54"/>
      <c r="I516" s="54"/>
      <c r="J516" s="43"/>
      <c r="K516" s="47"/>
    </row>
    <row r="517" spans="1:11" ht="15" x14ac:dyDescent="0.25">
      <c r="A517" s="21"/>
      <c r="B517" s="14"/>
      <c r="C517" s="11"/>
      <c r="D517" s="6"/>
      <c r="E517" s="41"/>
      <c r="F517" s="35"/>
      <c r="G517" s="54"/>
      <c r="H517" s="54"/>
      <c r="I517" s="54"/>
      <c r="J517" s="43"/>
      <c r="K517" s="47"/>
    </row>
    <row r="518" spans="1:11" ht="15" x14ac:dyDescent="0.25">
      <c r="A518" s="21"/>
      <c r="B518" s="14"/>
      <c r="C518" s="11"/>
      <c r="D518" s="6"/>
      <c r="E518" s="41"/>
      <c r="F518" s="35"/>
      <c r="G518" s="54"/>
      <c r="H518" s="54"/>
      <c r="I518" s="54"/>
      <c r="J518" s="43"/>
      <c r="K518" s="47"/>
    </row>
    <row r="519" spans="1:11" ht="15" x14ac:dyDescent="0.25">
      <c r="A519" s="21"/>
      <c r="B519" s="14"/>
      <c r="C519" s="11"/>
      <c r="D519" s="6"/>
      <c r="E519" s="34"/>
      <c r="F519" s="35"/>
      <c r="G519" s="54"/>
      <c r="H519" s="54"/>
      <c r="I519" s="54"/>
      <c r="J519" s="43"/>
      <c r="K519" s="47"/>
    </row>
    <row r="520" spans="1:11" ht="15.75" thickBot="1" x14ac:dyDescent="0.3">
      <c r="A520" s="22"/>
      <c r="B520" s="15"/>
      <c r="C520" s="8"/>
      <c r="D520" s="16" t="s">
        <v>30</v>
      </c>
      <c r="E520" s="9"/>
      <c r="F520" s="17"/>
      <c r="G520" s="55" t="str">
        <f>IF(SUM(G516:G519)&gt;0,SUM(G516:G519),"")</f>
        <v/>
      </c>
      <c r="H520" s="55" t="str">
        <f>IF(SUM(H516:H519)&gt;0,SUM(H516:H519),"")</f>
        <v/>
      </c>
      <c r="I520" s="55" t="str">
        <f>IF(SUM(I516:I519)&gt;0,SUM(I516:I519),"")</f>
        <v/>
      </c>
      <c r="J520" s="44" t="str">
        <f>IF(SUM(J516:J519)&gt;0,SUM(J516:J519),"")</f>
        <v/>
      </c>
      <c r="K520" s="48"/>
    </row>
    <row r="521" spans="1:11" ht="15" x14ac:dyDescent="0.25">
      <c r="A521" s="23">
        <f>A516</f>
        <v>3</v>
      </c>
      <c r="B521" s="13">
        <f>B516</f>
        <v>4</v>
      </c>
      <c r="C521" s="10" t="s">
        <v>34</v>
      </c>
      <c r="D521" s="5" t="s">
        <v>19</v>
      </c>
      <c r="E521" s="39"/>
      <c r="F521" s="35"/>
      <c r="G521" s="54"/>
      <c r="H521" s="54"/>
      <c r="I521" s="54"/>
      <c r="J521" s="43"/>
      <c r="K521" s="47"/>
    </row>
    <row r="522" spans="1:11" ht="15" x14ac:dyDescent="0.25">
      <c r="A522" s="21"/>
      <c r="B522" s="14"/>
      <c r="C522" s="11"/>
      <c r="D522" s="7" t="s">
        <v>26</v>
      </c>
      <c r="E522" s="41"/>
      <c r="F522" s="35"/>
      <c r="G522" s="54"/>
      <c r="H522" s="54"/>
      <c r="I522" s="54"/>
      <c r="J522" s="43"/>
      <c r="K522" s="47"/>
    </row>
    <row r="523" spans="1:11" ht="15" x14ac:dyDescent="0.25">
      <c r="A523" s="21"/>
      <c r="B523" s="14"/>
      <c r="C523" s="11"/>
      <c r="D523" s="7" t="s">
        <v>27</v>
      </c>
      <c r="E523" s="41"/>
      <c r="F523" s="35"/>
      <c r="G523" s="54"/>
      <c r="H523" s="54"/>
      <c r="I523" s="54"/>
      <c r="J523" s="43"/>
      <c r="K523" s="47"/>
    </row>
    <row r="524" spans="1:11" ht="15" x14ac:dyDescent="0.25">
      <c r="A524" s="21"/>
      <c r="B524" s="14"/>
      <c r="C524" s="11"/>
      <c r="D524" s="7" t="s">
        <v>28</v>
      </c>
      <c r="E524" s="34"/>
      <c r="F524" s="35"/>
      <c r="G524" s="54"/>
      <c r="H524" s="54"/>
      <c r="I524" s="54"/>
      <c r="J524" s="43"/>
      <c r="K524" s="47"/>
    </row>
    <row r="525" spans="1:11" ht="15" x14ac:dyDescent="0.25">
      <c r="A525" s="21"/>
      <c r="B525" s="14"/>
      <c r="C525" s="11"/>
      <c r="D525" s="7" t="s">
        <v>29</v>
      </c>
      <c r="E525" s="40"/>
      <c r="F525" s="35"/>
      <c r="G525" s="54"/>
      <c r="H525" s="54"/>
      <c r="I525" s="54"/>
      <c r="J525" s="43"/>
      <c r="K525" s="47"/>
    </row>
    <row r="526" spans="1:11" ht="15" x14ac:dyDescent="0.25">
      <c r="A526" s="21"/>
      <c r="B526" s="14"/>
      <c r="C526" s="11"/>
      <c r="D526" s="6"/>
      <c r="E526" s="41"/>
      <c r="F526" s="35"/>
      <c r="G526" s="54"/>
      <c r="H526" s="54"/>
      <c r="I526" s="54"/>
      <c r="J526" s="43"/>
      <c r="K526" s="47"/>
    </row>
    <row r="527" spans="1:11" ht="15" x14ac:dyDescent="0.25">
      <c r="A527" s="21"/>
      <c r="B527" s="14"/>
      <c r="C527" s="11"/>
      <c r="D527" s="6"/>
      <c r="E527" s="34"/>
      <c r="F527" s="35"/>
      <c r="G527" s="54"/>
      <c r="H527" s="54"/>
      <c r="I527" s="54"/>
      <c r="J527" s="43"/>
      <c r="K527" s="47"/>
    </row>
    <row r="528" spans="1:11" ht="15" x14ac:dyDescent="0.25">
      <c r="A528" s="22"/>
      <c r="B528" s="15"/>
      <c r="C528" s="8"/>
      <c r="D528" s="16" t="s">
        <v>30</v>
      </c>
      <c r="E528" s="9"/>
      <c r="F528" s="17"/>
      <c r="G528" s="55" t="str">
        <f>IF(SUM(G521:G527)&gt;0,SUM(G521:G527),"")</f>
        <v/>
      </c>
      <c r="H528" s="55" t="str">
        <f>IF(SUM(H521:H527)&gt;0,SUM(H521:H527),"")</f>
        <v/>
      </c>
      <c r="I528" s="55" t="str">
        <f>IF(SUM(I521:I527)&gt;0,SUM(I521:I527),"")</f>
        <v/>
      </c>
      <c r="J528" s="44" t="str">
        <f>IF(SUM(J521:J527)&gt;0,SUM(J521:J527),"")</f>
        <v/>
      </c>
      <c r="K528" s="48"/>
    </row>
    <row r="529" spans="1:11" ht="15" x14ac:dyDescent="0.25">
      <c r="A529" s="23">
        <f>A521</f>
        <v>3</v>
      </c>
      <c r="B529" s="13">
        <f>B521</f>
        <v>4</v>
      </c>
      <c r="C529" s="10" t="s">
        <v>35</v>
      </c>
      <c r="D529" s="7" t="s">
        <v>27</v>
      </c>
      <c r="E529" s="39"/>
      <c r="F529" s="35"/>
      <c r="G529" s="54"/>
      <c r="H529" s="54"/>
      <c r="I529" s="54"/>
      <c r="J529" s="43"/>
      <c r="K529" s="47"/>
    </row>
    <row r="530" spans="1:11" ht="15" x14ac:dyDescent="0.25">
      <c r="A530" s="21"/>
      <c r="B530" s="14"/>
      <c r="C530" s="11"/>
      <c r="D530" s="6"/>
      <c r="E530" s="41"/>
      <c r="F530" s="35"/>
      <c r="G530" s="54"/>
      <c r="H530" s="54"/>
      <c r="I530" s="54"/>
      <c r="J530" s="43"/>
      <c r="K530" s="47"/>
    </row>
    <row r="531" spans="1:11" ht="15" x14ac:dyDescent="0.25">
      <c r="A531" s="22"/>
      <c r="B531" s="15"/>
      <c r="C531" s="8"/>
      <c r="D531" s="16" t="s">
        <v>30</v>
      </c>
      <c r="E531" s="9"/>
      <c r="F531" s="17"/>
      <c r="G531" s="55" t="str">
        <f>IF(SUM(G529:G530)&gt;0,SUM(G529:G530),"")</f>
        <v/>
      </c>
      <c r="H531" s="55" t="str">
        <f>IF(SUM(H529:H530)&gt;0,SUM(H529:H530),"")</f>
        <v/>
      </c>
      <c r="I531" s="55" t="str">
        <f>IF(SUM(I529:I530)&gt;0,SUM(I529:I530),"")</f>
        <v/>
      </c>
      <c r="J531" s="44" t="str">
        <f>IF(SUM(J529:J530)&gt;0,SUM(J529:J530),"")</f>
        <v/>
      </c>
      <c r="K531" s="48"/>
    </row>
    <row r="532" spans="1:11" ht="15.75" thickBot="1" x14ac:dyDescent="0.25">
      <c r="A532" s="24">
        <f>A496</f>
        <v>3</v>
      </c>
      <c r="B532" s="25">
        <f>B496</f>
        <v>4</v>
      </c>
      <c r="C532" s="101" t="s">
        <v>4</v>
      </c>
      <c r="D532" s="102"/>
      <c r="E532" s="26"/>
      <c r="F532" s="27"/>
      <c r="G532" s="56">
        <f>SUM(G496:G531)/2</f>
        <v>20.7</v>
      </c>
      <c r="H532" s="56">
        <f>SUM(H496:H531)/2</f>
        <v>15.99</v>
      </c>
      <c r="I532" s="56">
        <f>SUM(I496:I531)/2</f>
        <v>90.42</v>
      </c>
      <c r="J532" s="56">
        <f>SUM(J496:J531)/2</f>
        <v>588.95753624999998</v>
      </c>
      <c r="K532" s="56"/>
    </row>
    <row r="533" spans="1:11" ht="30" x14ac:dyDescent="0.25">
      <c r="A533" s="18">
        <v>3</v>
      </c>
      <c r="B533" s="19">
        <v>5</v>
      </c>
      <c r="C533" s="20" t="s">
        <v>18</v>
      </c>
      <c r="D533" s="5" t="s">
        <v>19</v>
      </c>
      <c r="E533" s="108" t="s">
        <v>124</v>
      </c>
      <c r="F533" s="33">
        <v>280</v>
      </c>
      <c r="G533" s="116">
        <v>30.7</v>
      </c>
      <c r="H533" s="116">
        <v>18.899999999999999</v>
      </c>
      <c r="I533" s="116">
        <v>38.53</v>
      </c>
      <c r="J533" s="112">
        <v>491.46</v>
      </c>
      <c r="K533" s="113" t="s">
        <v>125</v>
      </c>
    </row>
    <row r="534" spans="1:11" ht="15" x14ac:dyDescent="0.25">
      <c r="A534" s="21"/>
      <c r="B534" s="14"/>
      <c r="C534" s="11"/>
      <c r="D534" s="7" t="s">
        <v>20</v>
      </c>
      <c r="E534" s="34" t="s">
        <v>54</v>
      </c>
      <c r="F534" s="35" t="s">
        <v>55</v>
      </c>
      <c r="G534" s="51">
        <v>0.1</v>
      </c>
      <c r="H534" s="51">
        <v>0.02</v>
      </c>
      <c r="I534" s="51">
        <v>14.74</v>
      </c>
      <c r="J534" s="51">
        <v>56.544170000000001</v>
      </c>
      <c r="K534" s="47" t="s">
        <v>61</v>
      </c>
    </row>
    <row r="535" spans="1:11" ht="15" x14ac:dyDescent="0.25">
      <c r="A535" s="21"/>
      <c r="B535" s="14"/>
      <c r="C535" s="11"/>
      <c r="D535" s="7" t="s">
        <v>21</v>
      </c>
      <c r="E535" s="41" t="s">
        <v>38</v>
      </c>
      <c r="F535" s="35" t="s">
        <v>59</v>
      </c>
      <c r="G535" s="51">
        <v>3.31</v>
      </c>
      <c r="H535" s="51">
        <v>0.33</v>
      </c>
      <c r="I535" s="51">
        <v>23.45</v>
      </c>
      <c r="J535" s="51">
        <v>111.95049999999999</v>
      </c>
      <c r="K535" s="47" t="s">
        <v>39</v>
      </c>
    </row>
    <row r="536" spans="1:11" ht="15" x14ac:dyDescent="0.25">
      <c r="A536" s="21"/>
      <c r="B536" s="14"/>
      <c r="C536" s="11"/>
      <c r="D536" s="6" t="s">
        <v>63</v>
      </c>
      <c r="E536" s="34"/>
      <c r="F536" s="35"/>
      <c r="G536" s="51"/>
      <c r="H536" s="51"/>
      <c r="I536" s="51"/>
      <c r="J536" s="51"/>
      <c r="K536" s="47"/>
    </row>
    <row r="537" spans="1:11" ht="15" x14ac:dyDescent="0.25">
      <c r="A537" s="21"/>
      <c r="B537" s="14"/>
      <c r="C537" s="11"/>
      <c r="D537" s="6"/>
      <c r="E537" s="34" t="s">
        <v>40</v>
      </c>
      <c r="F537" s="35" t="s">
        <v>71</v>
      </c>
      <c r="G537" s="51">
        <v>1.98</v>
      </c>
      <c r="H537" s="51">
        <v>0.36</v>
      </c>
      <c r="I537" s="51">
        <v>12.51</v>
      </c>
      <c r="J537" s="51">
        <v>58.01</v>
      </c>
      <c r="K537" s="47" t="s">
        <v>39</v>
      </c>
    </row>
    <row r="538" spans="1:11" ht="15" x14ac:dyDescent="0.25">
      <c r="A538" s="21"/>
      <c r="B538" s="14"/>
      <c r="C538" s="11"/>
    </row>
    <row r="539" spans="1:11" ht="15.75" thickBot="1" x14ac:dyDescent="0.3">
      <c r="A539" s="22"/>
      <c r="B539" s="15"/>
      <c r="C539" s="8"/>
      <c r="D539" s="16" t="s">
        <v>30</v>
      </c>
      <c r="E539" s="9"/>
      <c r="F539" s="17">
        <f>F537+F536+F535+F534+F533</f>
        <v>560</v>
      </c>
      <c r="G539" s="52">
        <f>SUM(G533:G537)</f>
        <v>36.089999999999996</v>
      </c>
      <c r="H539" s="52">
        <f>SUM(H533:H537)</f>
        <v>19.609999999999996</v>
      </c>
      <c r="I539" s="52">
        <f>SUM(I533:I537)</f>
        <v>89.23</v>
      </c>
      <c r="J539" s="52">
        <f>SUM(J533:J537)</f>
        <v>717.96466999999996</v>
      </c>
      <c r="K539" s="48"/>
    </row>
    <row r="540" spans="1:11" ht="15" x14ac:dyDescent="0.25">
      <c r="A540" s="18">
        <f>A533</f>
        <v>3</v>
      </c>
      <c r="B540" s="19">
        <f>B533</f>
        <v>5</v>
      </c>
      <c r="C540" s="20" t="s">
        <v>32</v>
      </c>
      <c r="D540" s="58" t="s">
        <v>36</v>
      </c>
      <c r="E540" s="32"/>
      <c r="F540" s="33"/>
      <c r="G540" s="53"/>
      <c r="H540" s="53"/>
      <c r="I540" s="53"/>
      <c r="J540" s="42"/>
      <c r="K540" s="46"/>
    </row>
    <row r="541" spans="1:11" ht="15" x14ac:dyDescent="0.25">
      <c r="A541" s="21"/>
      <c r="B541" s="14"/>
      <c r="C541" s="11"/>
      <c r="D541" s="6"/>
      <c r="E541" s="34"/>
      <c r="F541" s="35"/>
      <c r="G541" s="54"/>
      <c r="H541" s="54"/>
      <c r="I541" s="54"/>
      <c r="J541" s="43"/>
      <c r="K541" s="47"/>
    </row>
    <row r="542" spans="1:11" ht="15" x14ac:dyDescent="0.25">
      <c r="A542" s="22"/>
      <c r="B542" s="15"/>
      <c r="C542" s="8"/>
      <c r="D542" s="16" t="s">
        <v>30</v>
      </c>
      <c r="E542" s="9"/>
      <c r="F542" s="17"/>
      <c r="G542" s="55" t="str">
        <f>IF(SUM(G540:G541)&gt;0,SUM(G540:G541),"")</f>
        <v/>
      </c>
      <c r="H542" s="55" t="str">
        <f>IF(SUM(H540:H541)&gt;0,SUM(H540:H541),"")</f>
        <v/>
      </c>
      <c r="I542" s="55" t="str">
        <f>IF(SUM(I540:I541)&gt;0,SUM(I540:I541),"")</f>
        <v/>
      </c>
      <c r="J542" s="44" t="str">
        <f>IF(SUM(J540:J541)&gt;0,SUM(J540:J541),"")</f>
        <v/>
      </c>
      <c r="K542" s="48"/>
    </row>
    <row r="543" spans="1:11" ht="15" x14ac:dyDescent="0.25">
      <c r="A543" s="23">
        <f>A540</f>
        <v>3</v>
      </c>
      <c r="B543" s="13">
        <f>B540</f>
        <v>5</v>
      </c>
      <c r="C543" s="10" t="s">
        <v>22</v>
      </c>
      <c r="D543" s="7" t="s">
        <v>23</v>
      </c>
      <c r="E543" s="39"/>
      <c r="F543" s="35"/>
      <c r="G543" s="54"/>
      <c r="H543" s="54"/>
      <c r="I543" s="54"/>
      <c r="J543" s="43"/>
      <c r="K543" s="47"/>
    </row>
    <row r="544" spans="1:11" ht="15" x14ac:dyDescent="0.25">
      <c r="A544" s="21"/>
      <c r="B544" s="14"/>
      <c r="C544" s="11"/>
      <c r="D544" s="7" t="s">
        <v>24</v>
      </c>
      <c r="E544" s="41"/>
      <c r="F544" s="35"/>
      <c r="G544" s="54"/>
      <c r="H544" s="54"/>
      <c r="I544" s="54"/>
      <c r="J544" s="43"/>
      <c r="K544" s="47"/>
    </row>
    <row r="545" spans="1:11" ht="15" x14ac:dyDescent="0.25">
      <c r="A545" s="21"/>
      <c r="B545" s="14"/>
      <c r="C545" s="11"/>
      <c r="D545" s="7" t="s">
        <v>25</v>
      </c>
      <c r="E545" s="41"/>
      <c r="F545" s="35"/>
      <c r="G545" s="54"/>
      <c r="H545" s="54"/>
      <c r="I545" s="54"/>
      <c r="J545" s="43"/>
      <c r="K545" s="47"/>
    </row>
    <row r="546" spans="1:11" ht="15" x14ac:dyDescent="0.25">
      <c r="A546" s="21"/>
      <c r="B546" s="14"/>
      <c r="C546" s="11"/>
      <c r="D546" s="7" t="s">
        <v>26</v>
      </c>
      <c r="E546" s="34"/>
      <c r="F546" s="35"/>
      <c r="G546" s="54"/>
      <c r="H546" s="54"/>
      <c r="I546" s="54"/>
      <c r="J546" s="43"/>
      <c r="K546" s="47"/>
    </row>
    <row r="547" spans="1:11" ht="15" x14ac:dyDescent="0.25">
      <c r="A547" s="21"/>
      <c r="B547" s="14"/>
      <c r="C547" s="11"/>
      <c r="D547" s="7" t="s">
        <v>27</v>
      </c>
      <c r="E547" s="40"/>
      <c r="F547" s="35"/>
      <c r="G547" s="54"/>
      <c r="H547" s="54"/>
      <c r="I547" s="54"/>
      <c r="J547" s="43"/>
      <c r="K547" s="47"/>
    </row>
    <row r="548" spans="1:11" ht="15" x14ac:dyDescent="0.25">
      <c r="A548" s="21"/>
      <c r="B548" s="14"/>
      <c r="C548" s="11"/>
      <c r="D548" s="7" t="s">
        <v>28</v>
      </c>
      <c r="E548" s="41"/>
      <c r="F548" s="35"/>
      <c r="G548" s="54"/>
      <c r="H548" s="54"/>
      <c r="I548" s="54"/>
      <c r="J548" s="43"/>
      <c r="K548" s="47"/>
    </row>
    <row r="549" spans="1:11" ht="15" x14ac:dyDescent="0.25">
      <c r="A549" s="21"/>
      <c r="B549" s="14"/>
      <c r="C549" s="11"/>
      <c r="D549" s="7" t="s">
        <v>29</v>
      </c>
      <c r="E549" s="34"/>
      <c r="F549" s="35"/>
      <c r="G549" s="54"/>
      <c r="H549" s="54"/>
      <c r="I549" s="54"/>
      <c r="J549" s="43"/>
      <c r="K549" s="47"/>
    </row>
    <row r="550" spans="1:11" ht="15" x14ac:dyDescent="0.25">
      <c r="A550" s="21"/>
      <c r="B550" s="14"/>
      <c r="C550" s="11"/>
      <c r="D550" s="6"/>
      <c r="E550" s="34"/>
      <c r="F550" s="35"/>
      <c r="G550" s="54"/>
      <c r="H550" s="54"/>
      <c r="I550" s="54"/>
      <c r="J550" s="43"/>
      <c r="K550" s="47"/>
    </row>
    <row r="551" spans="1:11" ht="15" x14ac:dyDescent="0.25">
      <c r="A551" s="21"/>
      <c r="B551" s="14"/>
      <c r="C551" s="11"/>
      <c r="D551" s="6"/>
      <c r="E551" s="34"/>
      <c r="F551" s="35"/>
      <c r="G551" s="54"/>
      <c r="H551" s="54"/>
      <c r="I551" s="54"/>
      <c r="J551" s="43"/>
      <c r="K551" s="47"/>
    </row>
    <row r="552" spans="1:11" ht="15" x14ac:dyDescent="0.25">
      <c r="A552" s="22"/>
      <c r="B552" s="15"/>
      <c r="C552" s="8"/>
      <c r="D552" s="16" t="s">
        <v>30</v>
      </c>
      <c r="E552" s="9"/>
      <c r="F552" s="17"/>
      <c r="G552" s="55" t="str">
        <f>IF(SUM(G543:G551)&gt;0,SUM(G543:G551),"")</f>
        <v/>
      </c>
      <c r="H552" s="55" t="str">
        <f>IF(SUM(H543:H551)&gt;0,SUM(H543:H551),"")</f>
        <v/>
      </c>
      <c r="I552" s="55" t="str">
        <f>IF(SUM(I543:I551)&gt;0,SUM(I543:I551),"")</f>
        <v/>
      </c>
      <c r="J552" s="44" t="str">
        <f>IF(SUM(J543:J551)&gt;0,SUM(J543:J551),"")</f>
        <v/>
      </c>
      <c r="K552" s="48"/>
    </row>
    <row r="553" spans="1:11" ht="15" x14ac:dyDescent="0.25">
      <c r="A553" s="23">
        <f>A543</f>
        <v>3</v>
      </c>
      <c r="B553" s="13">
        <f>B543</f>
        <v>5</v>
      </c>
      <c r="C553" s="10" t="s">
        <v>33</v>
      </c>
      <c r="D553" s="58" t="s">
        <v>36</v>
      </c>
      <c r="E553" s="39"/>
      <c r="F553" s="35"/>
      <c r="G553" s="54"/>
      <c r="H553" s="54"/>
      <c r="I553" s="54"/>
      <c r="J553" s="43"/>
      <c r="K553" s="47"/>
    </row>
    <row r="554" spans="1:11" ht="15" x14ac:dyDescent="0.25">
      <c r="A554" s="21"/>
      <c r="B554" s="14"/>
      <c r="C554" s="11"/>
      <c r="D554" s="6"/>
      <c r="E554" s="41"/>
      <c r="F554" s="35"/>
      <c r="G554" s="54"/>
      <c r="H554" s="54"/>
      <c r="I554" s="54"/>
      <c r="J554" s="43"/>
      <c r="K554" s="47"/>
    </row>
    <row r="555" spans="1:11" ht="15" x14ac:dyDescent="0.25">
      <c r="A555" s="21"/>
      <c r="B555" s="14"/>
      <c r="C555" s="11"/>
      <c r="D555" s="6"/>
      <c r="E555" s="41"/>
      <c r="F555" s="35"/>
      <c r="G555" s="54"/>
      <c r="H555" s="54"/>
      <c r="I555" s="54"/>
      <c r="J555" s="43"/>
      <c r="K555" s="47"/>
    </row>
    <row r="556" spans="1:11" ht="15" x14ac:dyDescent="0.25">
      <c r="A556" s="21"/>
      <c r="B556" s="14"/>
      <c r="C556" s="11"/>
      <c r="D556" s="6"/>
      <c r="E556" s="34"/>
      <c r="F556" s="35"/>
      <c r="G556" s="54"/>
      <c r="H556" s="54"/>
      <c r="I556" s="54"/>
      <c r="J556" s="43"/>
      <c r="K556" s="47"/>
    </row>
    <row r="557" spans="1:11" ht="15.75" thickBot="1" x14ac:dyDescent="0.3">
      <c r="A557" s="22"/>
      <c r="B557" s="15"/>
      <c r="C557" s="8"/>
      <c r="D557" s="16" t="s">
        <v>30</v>
      </c>
      <c r="E557" s="9"/>
      <c r="F557" s="17"/>
      <c r="G557" s="55" t="str">
        <f>IF(SUM(G553:G556)&gt;0,SUM(G553:G556),"")</f>
        <v/>
      </c>
      <c r="H557" s="55" t="str">
        <f>IF(SUM(H553:H556)&gt;0,SUM(H553:H556),"")</f>
        <v/>
      </c>
      <c r="I557" s="55" t="str">
        <f>IF(SUM(I553:I556)&gt;0,SUM(I553:I556),"")</f>
        <v/>
      </c>
      <c r="J557" s="44" t="str">
        <f>IF(SUM(J553:J556)&gt;0,SUM(J553:J556),"")</f>
        <v/>
      </c>
      <c r="K557" s="48"/>
    </row>
    <row r="558" spans="1:11" ht="15" x14ac:dyDescent="0.25">
      <c r="A558" s="23">
        <f>A553</f>
        <v>3</v>
      </c>
      <c r="B558" s="13">
        <f>B553</f>
        <v>5</v>
      </c>
      <c r="C558" s="10" t="s">
        <v>34</v>
      </c>
      <c r="D558" s="5" t="s">
        <v>19</v>
      </c>
      <c r="E558" s="39"/>
      <c r="F558" s="35"/>
      <c r="G558" s="54"/>
      <c r="H558" s="54"/>
      <c r="I558" s="54"/>
      <c r="J558" s="43"/>
      <c r="K558" s="47"/>
    </row>
    <row r="559" spans="1:11" ht="15" x14ac:dyDescent="0.25">
      <c r="A559" s="21"/>
      <c r="B559" s="14"/>
      <c r="C559" s="11"/>
      <c r="D559" s="7" t="s">
        <v>26</v>
      </c>
      <c r="E559" s="41"/>
      <c r="F559" s="35"/>
      <c r="G559" s="54"/>
      <c r="H559" s="54"/>
      <c r="I559" s="54"/>
      <c r="J559" s="43"/>
      <c r="K559" s="47"/>
    </row>
    <row r="560" spans="1:11" ht="15" x14ac:dyDescent="0.25">
      <c r="A560" s="21"/>
      <c r="B560" s="14"/>
      <c r="C560" s="11"/>
      <c r="D560" s="7" t="s">
        <v>27</v>
      </c>
      <c r="E560" s="41"/>
      <c r="F560" s="35"/>
      <c r="G560" s="54"/>
      <c r="H560" s="54"/>
      <c r="I560" s="54"/>
      <c r="J560" s="43"/>
      <c r="K560" s="47"/>
    </row>
    <row r="561" spans="1:11" ht="15" x14ac:dyDescent="0.25">
      <c r="A561" s="21"/>
      <c r="B561" s="14"/>
      <c r="C561" s="11"/>
      <c r="D561" s="7" t="s">
        <v>28</v>
      </c>
      <c r="E561" s="34"/>
      <c r="F561" s="35"/>
      <c r="G561" s="54"/>
      <c r="H561" s="54"/>
      <c r="I561" s="54"/>
      <c r="J561" s="43"/>
      <c r="K561" s="47"/>
    </row>
    <row r="562" spans="1:11" ht="15" x14ac:dyDescent="0.25">
      <c r="A562" s="21"/>
      <c r="B562" s="14"/>
      <c r="C562" s="11"/>
      <c r="D562" s="7" t="s">
        <v>29</v>
      </c>
      <c r="E562" s="40"/>
      <c r="F562" s="35"/>
      <c r="G562" s="54"/>
      <c r="H562" s="54"/>
      <c r="I562" s="54"/>
      <c r="J562" s="43"/>
      <c r="K562" s="47"/>
    </row>
    <row r="563" spans="1:11" ht="15" x14ac:dyDescent="0.25">
      <c r="A563" s="21"/>
      <c r="B563" s="14"/>
      <c r="C563" s="11"/>
      <c r="D563" s="6"/>
      <c r="E563" s="41"/>
      <c r="F563" s="35"/>
      <c r="G563" s="54"/>
      <c r="H563" s="54"/>
      <c r="I563" s="54"/>
      <c r="J563" s="43"/>
      <c r="K563" s="47"/>
    </row>
    <row r="564" spans="1:11" ht="15" x14ac:dyDescent="0.25">
      <c r="A564" s="21"/>
      <c r="B564" s="14"/>
      <c r="C564" s="11"/>
      <c r="D564" s="6"/>
      <c r="E564" s="34"/>
      <c r="F564" s="35"/>
      <c r="G564" s="54"/>
      <c r="H564" s="54"/>
      <c r="I564" s="54"/>
      <c r="J564" s="43"/>
      <c r="K564" s="47"/>
    </row>
    <row r="565" spans="1:11" ht="15" x14ac:dyDescent="0.25">
      <c r="A565" s="22"/>
      <c r="B565" s="15"/>
      <c r="C565" s="8"/>
      <c r="D565" s="16" t="s">
        <v>30</v>
      </c>
      <c r="E565" s="9"/>
      <c r="F565" s="17"/>
      <c r="G565" s="55" t="str">
        <f>IF(SUM(G558:G564)&gt;0,SUM(G558:G564),"")</f>
        <v/>
      </c>
      <c r="H565" s="55" t="str">
        <f>IF(SUM(H558:H564)&gt;0,SUM(H558:H564),"")</f>
        <v/>
      </c>
      <c r="I565" s="55" t="str">
        <f>IF(SUM(I558:I564)&gt;0,SUM(I558:I564),"")</f>
        <v/>
      </c>
      <c r="J565" s="44" t="str">
        <f>IF(SUM(J558:J564)&gt;0,SUM(J558:J564),"")</f>
        <v/>
      </c>
      <c r="K565" s="48"/>
    </row>
    <row r="566" spans="1:11" ht="15" x14ac:dyDescent="0.25">
      <c r="A566" s="23">
        <f>A558</f>
        <v>3</v>
      </c>
      <c r="B566" s="13">
        <f>B558</f>
        <v>5</v>
      </c>
      <c r="C566" s="10" t="s">
        <v>35</v>
      </c>
      <c r="D566" s="7" t="s">
        <v>27</v>
      </c>
      <c r="E566" s="39"/>
      <c r="F566" s="35"/>
      <c r="G566" s="54"/>
      <c r="H566" s="54"/>
      <c r="I566" s="54"/>
      <c r="J566" s="43"/>
      <c r="K566" s="47"/>
    </row>
    <row r="567" spans="1:11" ht="15" x14ac:dyDescent="0.25">
      <c r="A567" s="21"/>
      <c r="B567" s="14"/>
      <c r="C567" s="11"/>
      <c r="D567" s="6"/>
      <c r="E567" s="41"/>
      <c r="F567" s="35"/>
      <c r="G567" s="54"/>
      <c r="H567" s="54"/>
      <c r="I567" s="54"/>
      <c r="J567" s="43"/>
      <c r="K567" s="47"/>
    </row>
    <row r="568" spans="1:11" ht="15" x14ac:dyDescent="0.25">
      <c r="A568" s="22"/>
      <c r="B568" s="15"/>
      <c r="C568" s="8"/>
      <c r="D568" s="16" t="s">
        <v>30</v>
      </c>
      <c r="E568" s="9"/>
      <c r="F568" s="17"/>
      <c r="G568" s="55" t="str">
        <f>IF(SUM(G566:G567)&gt;0,SUM(G566:G567),"")</f>
        <v/>
      </c>
      <c r="H568" s="55" t="str">
        <f>IF(SUM(H566:H567)&gt;0,SUM(H566:H567),"")</f>
        <v/>
      </c>
      <c r="I568" s="55" t="str">
        <f>IF(SUM(I566:I567)&gt;0,SUM(I566:I567),"")</f>
        <v/>
      </c>
      <c r="J568" s="44" t="str">
        <f>IF(SUM(J566:J567)&gt;0,SUM(J566:J567),"")</f>
        <v/>
      </c>
      <c r="K568" s="48"/>
    </row>
    <row r="569" spans="1:11" ht="15.75" thickBot="1" x14ac:dyDescent="0.25">
      <c r="A569" s="24">
        <f>A533</f>
        <v>3</v>
      </c>
      <c r="B569" s="25">
        <f>B533</f>
        <v>5</v>
      </c>
      <c r="C569" s="101" t="s">
        <v>4</v>
      </c>
      <c r="D569" s="102"/>
      <c r="E569" s="26"/>
      <c r="F569" s="27"/>
      <c r="G569" s="56">
        <f>SUM(G533:G568)/2</f>
        <v>36.089999999999996</v>
      </c>
      <c r="H569" s="56">
        <f>SUM(H533:H568)/2</f>
        <v>19.609999999999996</v>
      </c>
      <c r="I569" s="56">
        <f>SUM(I533:I568)/2</f>
        <v>89.23</v>
      </c>
      <c r="J569" s="56">
        <f>SUM(J533:J568)/2</f>
        <v>717.96466999999996</v>
      </c>
      <c r="K569" s="56"/>
    </row>
    <row r="570" spans="1:11" ht="15" x14ac:dyDescent="0.25">
      <c r="A570" s="18">
        <v>4</v>
      </c>
      <c r="B570" s="19">
        <v>1</v>
      </c>
      <c r="C570" s="20" t="s">
        <v>18</v>
      </c>
      <c r="D570" s="5" t="s">
        <v>19</v>
      </c>
      <c r="E570" s="32" t="s">
        <v>91</v>
      </c>
      <c r="F570" s="33" t="s">
        <v>65</v>
      </c>
      <c r="G570" s="50">
        <v>8.17</v>
      </c>
      <c r="H570" s="50">
        <v>7.46</v>
      </c>
      <c r="I570" s="50">
        <v>40.68</v>
      </c>
      <c r="J570" s="50">
        <v>260.56</v>
      </c>
      <c r="K570" s="46" t="s">
        <v>92</v>
      </c>
    </row>
    <row r="571" spans="1:11" ht="15" x14ac:dyDescent="0.25">
      <c r="A571" s="21"/>
      <c r="B571" s="14"/>
      <c r="C571" s="11"/>
      <c r="D571" s="8"/>
      <c r="E571" s="34" t="s">
        <v>103</v>
      </c>
      <c r="F571" s="35" t="s">
        <v>104</v>
      </c>
      <c r="G571" s="51">
        <v>6.76</v>
      </c>
      <c r="H571" s="51">
        <v>9.5399999999999991</v>
      </c>
      <c r="I571" s="51">
        <v>47.22</v>
      </c>
      <c r="J571" s="51">
        <v>299.45</v>
      </c>
      <c r="K571" s="47" t="s">
        <v>105</v>
      </c>
    </row>
    <row r="572" spans="1:11" ht="15" x14ac:dyDescent="0.25">
      <c r="A572" s="21"/>
      <c r="B572" s="14"/>
      <c r="C572" s="11"/>
      <c r="D572" s="7" t="s">
        <v>20</v>
      </c>
      <c r="E572" s="34" t="s">
        <v>67</v>
      </c>
      <c r="F572" s="35" t="s">
        <v>55</v>
      </c>
      <c r="G572" s="51">
        <v>2.84</v>
      </c>
      <c r="H572" s="51">
        <v>3.19</v>
      </c>
      <c r="I572" s="51">
        <v>14.83</v>
      </c>
      <c r="J572" s="51">
        <v>95.887190399999994</v>
      </c>
      <c r="K572" s="47" t="s">
        <v>70</v>
      </c>
    </row>
    <row r="573" spans="1:11" ht="15" x14ac:dyDescent="0.25">
      <c r="A573" s="21"/>
      <c r="B573" s="14"/>
      <c r="C573" s="11"/>
      <c r="D573" s="7" t="s">
        <v>21</v>
      </c>
      <c r="E573" s="41" t="s">
        <v>38</v>
      </c>
      <c r="F573" s="35" t="s">
        <v>106</v>
      </c>
      <c r="G573" s="64">
        <v>2.98</v>
      </c>
      <c r="H573" s="64">
        <v>0.3</v>
      </c>
      <c r="I573" s="64">
        <v>21.11</v>
      </c>
      <c r="J573" s="70">
        <v>100.75545</v>
      </c>
      <c r="K573" s="47" t="s">
        <v>39</v>
      </c>
    </row>
    <row r="574" spans="1:11" ht="15" x14ac:dyDescent="0.25">
      <c r="A574" s="21"/>
      <c r="B574" s="14"/>
      <c r="C574" s="11"/>
      <c r="D574" s="7" t="s">
        <v>63</v>
      </c>
      <c r="E574" s="34"/>
      <c r="F574" s="35"/>
      <c r="G574" s="51"/>
      <c r="H574" s="51"/>
      <c r="I574" s="51"/>
      <c r="J574" s="51"/>
      <c r="K574" s="47"/>
    </row>
    <row r="575" spans="1:11" ht="15" x14ac:dyDescent="0.25">
      <c r="A575" s="21"/>
      <c r="B575" s="14"/>
      <c r="C575" s="11"/>
      <c r="D575" s="6"/>
      <c r="E575" s="34"/>
      <c r="F575" s="35"/>
      <c r="G575" s="51"/>
      <c r="H575" s="51"/>
      <c r="I575" s="51"/>
      <c r="J575" s="51"/>
      <c r="K575" s="47"/>
    </row>
    <row r="576" spans="1:11" ht="15" x14ac:dyDescent="0.25">
      <c r="A576" s="21"/>
      <c r="B576" s="14"/>
      <c r="C576" s="11"/>
      <c r="D576" s="6"/>
      <c r="E576" s="34"/>
      <c r="F576" s="35"/>
      <c r="G576" s="51"/>
      <c r="H576" s="51"/>
      <c r="I576" s="51"/>
      <c r="J576" s="51"/>
      <c r="K576" s="47"/>
    </row>
    <row r="577" spans="1:11" ht="15.75" thickBot="1" x14ac:dyDescent="0.3">
      <c r="A577" s="22"/>
      <c r="B577" s="15"/>
      <c r="C577" s="8"/>
      <c r="D577" s="16" t="s">
        <v>30</v>
      </c>
      <c r="E577" s="9"/>
      <c r="F577" s="17">
        <f>F573+F572+F571+F570</f>
        <v>580</v>
      </c>
      <c r="G577" s="52">
        <f>SUM(G570:G573)</f>
        <v>20.75</v>
      </c>
      <c r="H577" s="52">
        <f>SUM(H570:H576)</f>
        <v>20.490000000000002</v>
      </c>
      <c r="I577" s="52">
        <f>SUM(I570:I573)</f>
        <v>123.84</v>
      </c>
      <c r="J577" s="52">
        <f>SUM(J570:J573)</f>
        <v>756.6526404</v>
      </c>
      <c r="K577" s="48"/>
    </row>
    <row r="578" spans="1:11" ht="15" x14ac:dyDescent="0.25">
      <c r="A578" s="18">
        <f>A570</f>
        <v>4</v>
      </c>
      <c r="B578" s="19">
        <f>B570</f>
        <v>1</v>
      </c>
      <c r="C578" s="20" t="s">
        <v>32</v>
      </c>
      <c r="D578" s="58" t="s">
        <v>36</v>
      </c>
      <c r="E578" s="32"/>
      <c r="F578" s="33"/>
      <c r="G578" s="53"/>
      <c r="H578" s="53"/>
      <c r="I578" s="53"/>
      <c r="J578" s="42"/>
      <c r="K578" s="46"/>
    </row>
    <row r="579" spans="1:11" ht="15" x14ac:dyDescent="0.25">
      <c r="A579" s="21"/>
      <c r="B579" s="14"/>
      <c r="C579" s="11"/>
      <c r="D579" s="6"/>
      <c r="E579" s="34"/>
      <c r="F579" s="35"/>
      <c r="G579" s="54"/>
      <c r="H579" s="54"/>
      <c r="I579" s="54"/>
      <c r="J579" s="43"/>
      <c r="K579" s="47"/>
    </row>
    <row r="580" spans="1:11" ht="15" x14ac:dyDescent="0.25">
      <c r="A580" s="22"/>
      <c r="B580" s="15"/>
      <c r="C580" s="8"/>
      <c r="D580" s="16" t="s">
        <v>30</v>
      </c>
      <c r="E580" s="9"/>
      <c r="F580" s="17"/>
      <c r="G580" s="55" t="str">
        <f>IF(SUM(G578:G579)&gt;0,SUM(G578:G579),"")</f>
        <v/>
      </c>
      <c r="H580" s="55" t="str">
        <f>IF(SUM(H578:H579)&gt;0,SUM(H578:H579),"")</f>
        <v/>
      </c>
      <c r="I580" s="55" t="str">
        <f>IF(SUM(I578:I579)&gt;0,SUM(I578:I579),"")</f>
        <v/>
      </c>
      <c r="J580" s="44" t="str">
        <f>IF(SUM(J578:J579)&gt;0,SUM(J578:J579),"")</f>
        <v/>
      </c>
      <c r="K580" s="48"/>
    </row>
    <row r="581" spans="1:11" ht="15" x14ac:dyDescent="0.25">
      <c r="A581" s="23">
        <f>A578</f>
        <v>4</v>
      </c>
      <c r="B581" s="13">
        <f>B578</f>
        <v>1</v>
      </c>
      <c r="C581" s="10" t="s">
        <v>22</v>
      </c>
      <c r="D581" s="7" t="s">
        <v>23</v>
      </c>
      <c r="E581" s="39"/>
      <c r="F581" s="35"/>
      <c r="G581" s="54"/>
      <c r="H581" s="54"/>
      <c r="I581" s="54"/>
      <c r="J581" s="43"/>
      <c r="K581" s="47"/>
    </row>
    <row r="582" spans="1:11" ht="15" x14ac:dyDescent="0.25">
      <c r="A582" s="21"/>
      <c r="B582" s="14"/>
      <c r="C582" s="11"/>
      <c r="D582" s="7" t="s">
        <v>24</v>
      </c>
      <c r="E582" s="41"/>
      <c r="F582" s="35"/>
      <c r="G582" s="54"/>
      <c r="H582" s="54"/>
      <c r="I582" s="54"/>
      <c r="J582" s="43"/>
      <c r="K582" s="47"/>
    </row>
    <row r="583" spans="1:11" ht="15" x14ac:dyDescent="0.25">
      <c r="A583" s="21"/>
      <c r="B583" s="14"/>
      <c r="C583" s="11"/>
      <c r="D583" s="7" t="s">
        <v>25</v>
      </c>
      <c r="E583" s="41"/>
      <c r="F583" s="35"/>
      <c r="G583" s="54"/>
      <c r="H583" s="54"/>
      <c r="I583" s="54"/>
      <c r="J583" s="43"/>
      <c r="K583" s="47"/>
    </row>
    <row r="584" spans="1:11" ht="15" x14ac:dyDescent="0.25">
      <c r="A584" s="21"/>
      <c r="B584" s="14"/>
      <c r="C584" s="11"/>
      <c r="D584" s="7" t="s">
        <v>26</v>
      </c>
      <c r="E584" s="34"/>
      <c r="F584" s="35"/>
      <c r="G584" s="54"/>
      <c r="H584" s="54"/>
      <c r="I584" s="54"/>
      <c r="J584" s="43"/>
      <c r="K584" s="47"/>
    </row>
    <row r="585" spans="1:11" ht="15" x14ac:dyDescent="0.25">
      <c r="A585" s="21"/>
      <c r="B585" s="14"/>
      <c r="C585" s="11"/>
      <c r="D585" s="7" t="s">
        <v>27</v>
      </c>
      <c r="E585" s="40"/>
      <c r="F585" s="35"/>
      <c r="G585" s="54"/>
      <c r="H585" s="54"/>
      <c r="I585" s="54"/>
      <c r="J585" s="43"/>
      <c r="K585" s="47"/>
    </row>
    <row r="586" spans="1:11" ht="15" x14ac:dyDescent="0.25">
      <c r="A586" s="21"/>
      <c r="B586" s="14"/>
      <c r="C586" s="11"/>
      <c r="D586" s="7" t="s">
        <v>28</v>
      </c>
      <c r="E586" s="41"/>
      <c r="F586" s="35"/>
      <c r="G586" s="54"/>
      <c r="H586" s="54"/>
      <c r="I586" s="54"/>
      <c r="J586" s="43"/>
      <c r="K586" s="47"/>
    </row>
    <row r="587" spans="1:11" ht="15" x14ac:dyDescent="0.25">
      <c r="A587" s="21"/>
      <c r="B587" s="14"/>
      <c r="C587" s="11"/>
      <c r="D587" s="7" t="s">
        <v>29</v>
      </c>
      <c r="E587" s="34"/>
      <c r="F587" s="35"/>
      <c r="G587" s="54"/>
      <c r="H587" s="54"/>
      <c r="I587" s="54"/>
      <c r="J587" s="43"/>
      <c r="K587" s="47"/>
    </row>
    <row r="588" spans="1:11" ht="15" x14ac:dyDescent="0.25">
      <c r="A588" s="21"/>
      <c r="B588" s="14"/>
      <c r="C588" s="11"/>
      <c r="D588" s="6"/>
      <c r="E588" s="34"/>
      <c r="F588" s="35"/>
      <c r="G588" s="54"/>
      <c r="H588" s="54"/>
      <c r="I588" s="54"/>
      <c r="J588" s="43"/>
      <c r="K588" s="47"/>
    </row>
    <row r="589" spans="1:11" ht="15" x14ac:dyDescent="0.25">
      <c r="A589" s="21"/>
      <c r="B589" s="14"/>
      <c r="C589" s="11"/>
      <c r="D589" s="6"/>
      <c r="E589" s="34"/>
      <c r="F589" s="35"/>
      <c r="G589" s="54"/>
      <c r="H589" s="54"/>
      <c r="I589" s="54"/>
      <c r="J589" s="43"/>
      <c r="K589" s="47"/>
    </row>
    <row r="590" spans="1:11" ht="15" x14ac:dyDescent="0.25">
      <c r="A590" s="22"/>
      <c r="B590" s="15"/>
      <c r="C590" s="8"/>
      <c r="D590" s="16" t="s">
        <v>30</v>
      </c>
      <c r="E590" s="9"/>
      <c r="F590" s="17"/>
      <c r="G590" s="55" t="str">
        <f>IF(SUM(G581:G589)&gt;0,SUM(G581:G589),"")</f>
        <v/>
      </c>
      <c r="H590" s="55" t="str">
        <f>IF(SUM(H581:H589)&gt;0,SUM(H581:H589),"")</f>
        <v/>
      </c>
      <c r="I590" s="55" t="str">
        <f>IF(SUM(I581:I589)&gt;0,SUM(I581:I589),"")</f>
        <v/>
      </c>
      <c r="J590" s="44" t="str">
        <f>IF(SUM(J581:J589)&gt;0,SUM(J581:J589),"")</f>
        <v/>
      </c>
      <c r="K590" s="48"/>
    </row>
    <row r="591" spans="1:11" ht="15" x14ac:dyDescent="0.25">
      <c r="A591" s="23">
        <f>A581</f>
        <v>4</v>
      </c>
      <c r="B591" s="13">
        <f>B581</f>
        <v>1</v>
      </c>
      <c r="C591" s="10" t="s">
        <v>33</v>
      </c>
      <c r="D591" s="58" t="s">
        <v>36</v>
      </c>
      <c r="E591" s="39"/>
      <c r="F591" s="35"/>
      <c r="G591" s="54"/>
      <c r="H591" s="54"/>
      <c r="I591" s="54"/>
      <c r="J591" s="43"/>
      <c r="K591" s="47"/>
    </row>
    <row r="592" spans="1:11" ht="15" x14ac:dyDescent="0.25">
      <c r="A592" s="21"/>
      <c r="B592" s="14"/>
      <c r="C592" s="11"/>
      <c r="D592" s="6"/>
      <c r="E592" s="41"/>
      <c r="F592" s="35"/>
      <c r="G592" s="54"/>
      <c r="H592" s="54"/>
      <c r="I592" s="54"/>
      <c r="J592" s="43"/>
      <c r="K592" s="47"/>
    </row>
    <row r="593" spans="1:11" ht="15" x14ac:dyDescent="0.25">
      <c r="A593" s="21"/>
      <c r="B593" s="14"/>
      <c r="C593" s="11"/>
      <c r="D593" s="6"/>
      <c r="E593" s="41"/>
      <c r="F593" s="35"/>
      <c r="G593" s="54"/>
      <c r="H593" s="54"/>
      <c r="I593" s="54"/>
      <c r="J593" s="43"/>
      <c r="K593" s="47"/>
    </row>
    <row r="594" spans="1:11" ht="15" x14ac:dyDescent="0.25">
      <c r="A594" s="21"/>
      <c r="B594" s="14"/>
      <c r="C594" s="11"/>
      <c r="D594" s="6"/>
      <c r="E594" s="34"/>
      <c r="F594" s="35"/>
      <c r="G594" s="54"/>
      <c r="H594" s="54"/>
      <c r="I594" s="54"/>
      <c r="J594" s="43"/>
      <c r="K594" s="47"/>
    </row>
    <row r="595" spans="1:11" ht="15.75" thickBot="1" x14ac:dyDescent="0.3">
      <c r="A595" s="22"/>
      <c r="B595" s="15"/>
      <c r="C595" s="8"/>
      <c r="D595" s="16" t="s">
        <v>30</v>
      </c>
      <c r="E595" s="9"/>
      <c r="F595" s="17"/>
      <c r="G595" s="55" t="str">
        <f>IF(SUM(G591:G594)&gt;0,SUM(G591:G594),"")</f>
        <v/>
      </c>
      <c r="H595" s="55" t="str">
        <f>IF(SUM(H591:H594)&gt;0,SUM(H591:H594),"")</f>
        <v/>
      </c>
      <c r="I595" s="55" t="str">
        <f>IF(SUM(I591:I594)&gt;0,SUM(I591:I594),"")</f>
        <v/>
      </c>
      <c r="J595" s="44" t="str">
        <f>IF(SUM(J591:J594)&gt;0,SUM(J591:J594),"")</f>
        <v/>
      </c>
      <c r="K595" s="48"/>
    </row>
    <row r="596" spans="1:11" ht="15" x14ac:dyDescent="0.25">
      <c r="A596" s="23">
        <f>A591</f>
        <v>4</v>
      </c>
      <c r="B596" s="13">
        <f>B591</f>
        <v>1</v>
      </c>
      <c r="C596" s="10" t="s">
        <v>34</v>
      </c>
      <c r="D596" s="5" t="s">
        <v>19</v>
      </c>
      <c r="E596" s="39"/>
      <c r="F596" s="35"/>
      <c r="G596" s="54"/>
      <c r="H596" s="54"/>
      <c r="I596" s="54"/>
      <c r="J596" s="43"/>
      <c r="K596" s="47"/>
    </row>
    <row r="597" spans="1:11" ht="15" x14ac:dyDescent="0.25">
      <c r="A597" s="21"/>
      <c r="B597" s="14"/>
      <c r="C597" s="11"/>
      <c r="D597" s="7" t="s">
        <v>26</v>
      </c>
      <c r="E597" s="41"/>
      <c r="F597" s="35"/>
      <c r="G597" s="54"/>
      <c r="H597" s="54"/>
      <c r="I597" s="54"/>
      <c r="J597" s="43"/>
      <c r="K597" s="47"/>
    </row>
    <row r="598" spans="1:11" ht="15" x14ac:dyDescent="0.25">
      <c r="A598" s="21"/>
      <c r="B598" s="14"/>
      <c r="C598" s="11"/>
      <c r="D598" s="7" t="s">
        <v>27</v>
      </c>
      <c r="E598" s="41"/>
      <c r="F598" s="35"/>
      <c r="G598" s="54"/>
      <c r="H598" s="54"/>
      <c r="I598" s="54"/>
      <c r="J598" s="43"/>
      <c r="K598" s="47"/>
    </row>
    <row r="599" spans="1:11" ht="15" x14ac:dyDescent="0.25">
      <c r="A599" s="21"/>
      <c r="B599" s="14"/>
      <c r="C599" s="11"/>
      <c r="D599" s="7" t="s">
        <v>28</v>
      </c>
      <c r="E599" s="34"/>
      <c r="F599" s="35"/>
      <c r="G599" s="54"/>
      <c r="H599" s="54"/>
      <c r="I599" s="54"/>
      <c r="J599" s="43"/>
      <c r="K599" s="47"/>
    </row>
    <row r="600" spans="1:11" ht="15" x14ac:dyDescent="0.25">
      <c r="A600" s="21"/>
      <c r="B600" s="14"/>
      <c r="C600" s="11"/>
      <c r="D600" s="7" t="s">
        <v>29</v>
      </c>
      <c r="E600" s="40"/>
      <c r="F600" s="35"/>
      <c r="G600" s="54"/>
      <c r="H600" s="54"/>
      <c r="I600" s="54"/>
      <c r="J600" s="43"/>
      <c r="K600" s="47"/>
    </row>
    <row r="601" spans="1:11" ht="15" x14ac:dyDescent="0.25">
      <c r="A601" s="21"/>
      <c r="B601" s="14"/>
      <c r="C601" s="11"/>
      <c r="D601" s="6"/>
      <c r="E601" s="41"/>
      <c r="F601" s="35"/>
      <c r="G601" s="54"/>
      <c r="H601" s="54"/>
      <c r="I601" s="54"/>
      <c r="J601" s="43"/>
      <c r="K601" s="47"/>
    </row>
    <row r="602" spans="1:11" ht="15" x14ac:dyDescent="0.25">
      <c r="A602" s="21"/>
      <c r="B602" s="14"/>
      <c r="C602" s="11"/>
      <c r="D602" s="6"/>
      <c r="E602" s="34"/>
      <c r="F602" s="35"/>
      <c r="G602" s="54"/>
      <c r="H602" s="54"/>
      <c r="I602" s="54"/>
      <c r="J602" s="43"/>
      <c r="K602" s="47"/>
    </row>
    <row r="603" spans="1:11" ht="15" x14ac:dyDescent="0.25">
      <c r="A603" s="22"/>
      <c r="B603" s="15"/>
      <c r="C603" s="8"/>
      <c r="D603" s="16" t="s">
        <v>30</v>
      </c>
      <c r="E603" s="9"/>
      <c r="F603" s="17"/>
      <c r="G603" s="55" t="str">
        <f>IF(SUM(G596:G602)&gt;0,SUM(G596:G602),"")</f>
        <v/>
      </c>
      <c r="H603" s="55" t="str">
        <f>IF(SUM(H596:H602)&gt;0,SUM(H596:H602),"")</f>
        <v/>
      </c>
      <c r="I603" s="55" t="str">
        <f>IF(SUM(I596:I602)&gt;0,SUM(I596:I602),"")</f>
        <v/>
      </c>
      <c r="J603" s="44" t="str">
        <f>IF(SUM(J596:J602)&gt;0,SUM(J596:J602),"")</f>
        <v/>
      </c>
      <c r="K603" s="48"/>
    </row>
    <row r="604" spans="1:11" ht="15" x14ac:dyDescent="0.25">
      <c r="A604" s="23">
        <f>A596</f>
        <v>4</v>
      </c>
      <c r="B604" s="13">
        <f>B596</f>
        <v>1</v>
      </c>
      <c r="C604" s="10" t="s">
        <v>35</v>
      </c>
      <c r="D604" s="7" t="s">
        <v>27</v>
      </c>
      <c r="E604" s="39"/>
      <c r="F604" s="35"/>
      <c r="G604" s="54"/>
      <c r="H604" s="54"/>
      <c r="I604" s="54"/>
      <c r="J604" s="43"/>
      <c r="K604" s="47"/>
    </row>
    <row r="605" spans="1:11" ht="15" x14ac:dyDescent="0.25">
      <c r="A605" s="21"/>
      <c r="B605" s="14"/>
      <c r="C605" s="11"/>
      <c r="D605" s="6"/>
      <c r="E605" s="41"/>
      <c r="F605" s="35"/>
      <c r="G605" s="54"/>
      <c r="H605" s="54"/>
      <c r="I605" s="54"/>
      <c r="J605" s="43"/>
      <c r="K605" s="47"/>
    </row>
    <row r="606" spans="1:11" ht="15" x14ac:dyDescent="0.25">
      <c r="A606" s="22"/>
      <c r="B606" s="15"/>
      <c r="C606" s="8"/>
      <c r="D606" s="16" t="s">
        <v>30</v>
      </c>
      <c r="E606" s="9"/>
      <c r="F606" s="17"/>
      <c r="G606" s="55" t="str">
        <f>IF(SUM(G604:G605)&gt;0,SUM(G604:G605),"")</f>
        <v/>
      </c>
      <c r="H606" s="55" t="str">
        <f>IF(SUM(H604:H605)&gt;0,SUM(H604:H605),"")</f>
        <v/>
      </c>
      <c r="I606" s="55" t="str">
        <f>IF(SUM(I604:I605)&gt;0,SUM(I604:I605),"")</f>
        <v/>
      </c>
      <c r="J606" s="44" t="str">
        <f>IF(SUM(J604:J605)&gt;0,SUM(J604:J605),"")</f>
        <v/>
      </c>
      <c r="K606" s="48"/>
    </row>
    <row r="607" spans="1:11" ht="15.75" thickBot="1" x14ac:dyDescent="0.25">
      <c r="A607" s="24">
        <f>A570</f>
        <v>4</v>
      </c>
      <c r="B607" s="25">
        <f>B570</f>
        <v>1</v>
      </c>
      <c r="C607" s="101" t="s">
        <v>4</v>
      </c>
      <c r="D607" s="102"/>
      <c r="E607" s="26"/>
      <c r="F607" s="27"/>
      <c r="G607" s="56">
        <f>SUM(G570:G606)/2</f>
        <v>20.75</v>
      </c>
      <c r="H607" s="56">
        <f>SUM(H570:H606)/2</f>
        <v>20.490000000000002</v>
      </c>
      <c r="I607" s="56">
        <f>SUM(I570:I606)/2</f>
        <v>123.84</v>
      </c>
      <c r="J607" s="56">
        <f>SUM(J570:J606)/2</f>
        <v>756.6526404</v>
      </c>
      <c r="K607" s="56"/>
    </row>
    <row r="608" spans="1:11" ht="15" x14ac:dyDescent="0.25">
      <c r="A608" s="18">
        <v>4</v>
      </c>
      <c r="B608" s="19">
        <v>2</v>
      </c>
      <c r="C608" s="20" t="s">
        <v>18</v>
      </c>
      <c r="D608" s="5" t="s">
        <v>19</v>
      </c>
      <c r="E608" s="108" t="s">
        <v>119</v>
      </c>
      <c r="F608" s="114" t="s">
        <v>120</v>
      </c>
      <c r="G608" s="111" t="s">
        <v>121</v>
      </c>
      <c r="H608" s="111" t="s">
        <v>122</v>
      </c>
      <c r="I608" s="111" t="s">
        <v>123</v>
      </c>
      <c r="J608" s="112">
        <v>395.55</v>
      </c>
      <c r="K608" s="115" t="s">
        <v>45</v>
      </c>
    </row>
    <row r="609" spans="1:11" ht="15" x14ac:dyDescent="0.25">
      <c r="A609" s="21"/>
      <c r="B609" s="14"/>
      <c r="C609" s="11"/>
      <c r="D609" s="7" t="s">
        <v>20</v>
      </c>
      <c r="E609" s="59" t="s">
        <v>84</v>
      </c>
      <c r="F609" s="60" t="s">
        <v>55</v>
      </c>
      <c r="G609" s="64">
        <v>1.02</v>
      </c>
      <c r="H609" s="64">
        <v>0.06</v>
      </c>
      <c r="I609" s="64">
        <v>23.18</v>
      </c>
      <c r="J609" s="70">
        <v>87.598919999999993</v>
      </c>
      <c r="K609" s="63" t="s">
        <v>86</v>
      </c>
    </row>
    <row r="610" spans="1:11" ht="15" x14ac:dyDescent="0.25">
      <c r="A610" s="21"/>
      <c r="B610" s="14"/>
      <c r="C610" s="11"/>
      <c r="D610" s="7" t="s">
        <v>21</v>
      </c>
      <c r="E610" s="59" t="s">
        <v>38</v>
      </c>
      <c r="F610" s="60" t="s">
        <v>59</v>
      </c>
      <c r="G610" s="64">
        <v>3.31</v>
      </c>
      <c r="H610" s="64">
        <v>0.33</v>
      </c>
      <c r="I610" s="64">
        <v>23.45</v>
      </c>
      <c r="J610" s="70">
        <v>111.95049999999999</v>
      </c>
      <c r="K610" s="63" t="s">
        <v>39</v>
      </c>
    </row>
    <row r="611" spans="1:11" ht="15" x14ac:dyDescent="0.25">
      <c r="A611" s="21"/>
      <c r="B611" s="14"/>
      <c r="C611" s="11"/>
      <c r="D611" s="7" t="s">
        <v>63</v>
      </c>
      <c r="E611" s="59"/>
      <c r="F611" s="60"/>
      <c r="G611" s="64"/>
      <c r="H611" s="64"/>
      <c r="I611" s="64"/>
      <c r="J611" s="70"/>
      <c r="K611" s="63"/>
    </row>
    <row r="612" spans="1:11" ht="15" x14ac:dyDescent="0.25">
      <c r="A612" s="21"/>
      <c r="B612" s="14"/>
      <c r="C612" s="11"/>
      <c r="D612" s="88"/>
      <c r="E612" s="59" t="s">
        <v>85</v>
      </c>
      <c r="F612" s="60" t="s">
        <v>71</v>
      </c>
      <c r="G612" s="64">
        <v>0.91</v>
      </c>
      <c r="H612" s="64">
        <v>1.23</v>
      </c>
      <c r="I612" s="64">
        <v>3.35</v>
      </c>
      <c r="J612" s="70">
        <v>25.26</v>
      </c>
      <c r="K612" s="63" t="s">
        <v>87</v>
      </c>
    </row>
    <row r="613" spans="1:11" ht="15" x14ac:dyDescent="0.25">
      <c r="A613" s="21"/>
      <c r="B613" s="14"/>
      <c r="C613" s="11"/>
    </row>
    <row r="614" spans="1:11" ht="15.75" thickBot="1" x14ac:dyDescent="0.3">
      <c r="A614" s="22"/>
      <c r="B614" s="15"/>
      <c r="C614" s="8"/>
      <c r="D614" s="16" t="s">
        <v>30</v>
      </c>
      <c r="E614" s="9"/>
      <c r="F614" s="17">
        <v>571</v>
      </c>
      <c r="G614" s="52">
        <f>SUM(G608:G612)</f>
        <v>5.24</v>
      </c>
      <c r="H614" s="52">
        <f>SUM(H608:H612)</f>
        <v>1.62</v>
      </c>
      <c r="I614" s="52">
        <f>SUM(I608:I612)</f>
        <v>49.98</v>
      </c>
      <c r="J614" s="52">
        <f>SUM(J608:J612)</f>
        <v>620.35942</v>
      </c>
      <c r="K614" s="48"/>
    </row>
    <row r="615" spans="1:11" ht="15" x14ac:dyDescent="0.25">
      <c r="A615" s="18">
        <f>A608</f>
        <v>4</v>
      </c>
      <c r="B615" s="19">
        <f>B608</f>
        <v>2</v>
      </c>
      <c r="C615" s="20" t="s">
        <v>32</v>
      </c>
      <c r="D615" s="58" t="s">
        <v>36</v>
      </c>
      <c r="E615" s="32"/>
      <c r="F615" s="33"/>
      <c r="G615" s="53"/>
      <c r="H615" s="53"/>
      <c r="I615" s="53"/>
      <c r="J615" s="42"/>
      <c r="K615" s="46"/>
    </row>
    <row r="616" spans="1:11" ht="15" x14ac:dyDescent="0.25">
      <c r="A616" s="21"/>
      <c r="B616" s="14"/>
      <c r="C616" s="11"/>
      <c r="D616" s="6"/>
      <c r="E616" s="34"/>
      <c r="F616" s="35"/>
      <c r="G616" s="54"/>
      <c r="H616" s="54"/>
      <c r="I616" s="54"/>
      <c r="J616" s="43"/>
      <c r="K616" s="47"/>
    </row>
    <row r="617" spans="1:11" ht="15" x14ac:dyDescent="0.25">
      <c r="A617" s="22"/>
      <c r="B617" s="15"/>
      <c r="C617" s="8"/>
      <c r="D617" s="16" t="s">
        <v>30</v>
      </c>
      <c r="E617" s="9"/>
      <c r="F617" s="17"/>
      <c r="G617" s="55" t="str">
        <f>IF(SUM(G615:G616)&gt;0,SUM(G615:G616),"")</f>
        <v/>
      </c>
      <c r="H617" s="55" t="str">
        <f>IF(SUM(H615:H616)&gt;0,SUM(H615:H616),"")</f>
        <v/>
      </c>
      <c r="I617" s="55" t="str">
        <f>IF(SUM(I615:I616)&gt;0,SUM(I615:I616),"")</f>
        <v/>
      </c>
      <c r="J617" s="44" t="str">
        <f>IF(SUM(J615:J616)&gt;0,SUM(J615:J616),"")</f>
        <v/>
      </c>
      <c r="K617" s="48"/>
    </row>
    <row r="618" spans="1:11" ht="15" x14ac:dyDescent="0.25">
      <c r="A618" s="23">
        <f>A615</f>
        <v>4</v>
      </c>
      <c r="B618" s="13">
        <f>B615</f>
        <v>2</v>
      </c>
      <c r="C618" s="10" t="s">
        <v>22</v>
      </c>
      <c r="D618" s="7" t="s">
        <v>23</v>
      </c>
      <c r="E618" s="39"/>
      <c r="F618" s="35"/>
      <c r="G618" s="54"/>
      <c r="H618" s="54"/>
      <c r="I618" s="54"/>
      <c r="J618" s="43"/>
      <c r="K618" s="47"/>
    </row>
    <row r="619" spans="1:11" ht="15" x14ac:dyDescent="0.25">
      <c r="A619" s="21"/>
      <c r="B619" s="14"/>
      <c r="C619" s="11"/>
      <c r="D619" s="7" t="s">
        <v>24</v>
      </c>
      <c r="E619" s="41"/>
      <c r="F619" s="35"/>
      <c r="G619" s="54"/>
      <c r="H619" s="54"/>
      <c r="I619" s="54"/>
      <c r="J619" s="43"/>
      <c r="K619" s="47"/>
    </row>
    <row r="620" spans="1:11" ht="15" x14ac:dyDescent="0.25">
      <c r="A620" s="21"/>
      <c r="B620" s="14"/>
      <c r="C620" s="11"/>
      <c r="D620" s="7" t="s">
        <v>25</v>
      </c>
      <c r="E620" s="41"/>
      <c r="F620" s="35"/>
      <c r="G620" s="54"/>
      <c r="H620" s="54"/>
      <c r="I620" s="54"/>
      <c r="J620" s="43"/>
      <c r="K620" s="47"/>
    </row>
    <row r="621" spans="1:11" ht="15" x14ac:dyDescent="0.25">
      <c r="A621" s="21"/>
      <c r="B621" s="14"/>
      <c r="C621" s="11"/>
      <c r="D621" s="7" t="s">
        <v>26</v>
      </c>
      <c r="E621" s="34"/>
      <c r="F621" s="35"/>
      <c r="G621" s="54"/>
      <c r="H621" s="54"/>
      <c r="I621" s="54"/>
      <c r="J621" s="43"/>
      <c r="K621" s="47"/>
    </row>
    <row r="622" spans="1:11" ht="15" x14ac:dyDescent="0.25">
      <c r="A622" s="21"/>
      <c r="B622" s="14"/>
      <c r="C622" s="11"/>
      <c r="D622" s="7" t="s">
        <v>27</v>
      </c>
      <c r="E622" s="40"/>
      <c r="F622" s="35"/>
      <c r="G622" s="54"/>
      <c r="H622" s="54"/>
      <c r="I622" s="54"/>
      <c r="J622" s="43"/>
      <c r="K622" s="47"/>
    </row>
    <row r="623" spans="1:11" ht="15" x14ac:dyDescent="0.25">
      <c r="A623" s="21"/>
      <c r="B623" s="14"/>
      <c r="C623" s="11"/>
      <c r="D623" s="7" t="s">
        <v>28</v>
      </c>
      <c r="E623" s="41"/>
      <c r="F623" s="35"/>
      <c r="G623" s="54"/>
      <c r="H623" s="54"/>
      <c r="I623" s="54"/>
      <c r="J623" s="43"/>
      <c r="K623" s="47"/>
    </row>
    <row r="624" spans="1:11" ht="15" x14ac:dyDescent="0.25">
      <c r="A624" s="21"/>
      <c r="B624" s="14"/>
      <c r="C624" s="11"/>
      <c r="D624" s="7" t="s">
        <v>29</v>
      </c>
      <c r="E624" s="34"/>
      <c r="F624" s="35"/>
      <c r="G624" s="54"/>
      <c r="H624" s="54"/>
      <c r="I624" s="54"/>
      <c r="J624" s="43"/>
      <c r="K624" s="47"/>
    </row>
    <row r="625" spans="1:11" ht="15" x14ac:dyDescent="0.25">
      <c r="A625" s="21"/>
      <c r="B625" s="14"/>
      <c r="C625" s="11"/>
      <c r="D625" s="6"/>
      <c r="E625" s="34"/>
      <c r="F625" s="35"/>
      <c r="G625" s="54"/>
      <c r="H625" s="54"/>
      <c r="I625" s="54"/>
      <c r="J625" s="43"/>
      <c r="K625" s="47"/>
    </row>
    <row r="626" spans="1:11" ht="15" x14ac:dyDescent="0.25">
      <c r="A626" s="21"/>
      <c r="B626" s="14"/>
      <c r="C626" s="11"/>
      <c r="D626" s="6"/>
      <c r="E626" s="34"/>
      <c r="F626" s="35"/>
      <c r="G626" s="54"/>
      <c r="H626" s="54"/>
      <c r="I626" s="54"/>
      <c r="J626" s="43"/>
      <c r="K626" s="47"/>
    </row>
    <row r="627" spans="1:11" ht="15" x14ac:dyDescent="0.25">
      <c r="A627" s="22"/>
      <c r="B627" s="15"/>
      <c r="C627" s="8"/>
      <c r="D627" s="16" t="s">
        <v>30</v>
      </c>
      <c r="E627" s="9"/>
      <c r="F627" s="17"/>
      <c r="G627" s="55" t="str">
        <f>IF(SUM(G618:G626)&gt;0,SUM(G618:G626),"")</f>
        <v/>
      </c>
      <c r="H627" s="55" t="str">
        <f>IF(SUM(H618:H626)&gt;0,SUM(H618:H626),"")</f>
        <v/>
      </c>
      <c r="I627" s="55" t="str">
        <f>IF(SUM(I618:I626)&gt;0,SUM(I618:I626),"")</f>
        <v/>
      </c>
      <c r="J627" s="44" t="str">
        <f>IF(SUM(J618:J626)&gt;0,SUM(J618:J626),"")</f>
        <v/>
      </c>
      <c r="K627" s="48"/>
    </row>
    <row r="628" spans="1:11" ht="15" x14ac:dyDescent="0.25">
      <c r="A628" s="23">
        <f>A618</f>
        <v>4</v>
      </c>
      <c r="B628" s="13">
        <f>B618</f>
        <v>2</v>
      </c>
      <c r="C628" s="10" t="s">
        <v>33</v>
      </c>
      <c r="D628" s="58" t="s">
        <v>36</v>
      </c>
      <c r="E628" s="39"/>
      <c r="F628" s="35"/>
      <c r="G628" s="54"/>
      <c r="H628" s="54"/>
      <c r="I628" s="54"/>
      <c r="J628" s="43"/>
      <c r="K628" s="47"/>
    </row>
    <row r="629" spans="1:11" ht="15" x14ac:dyDescent="0.25">
      <c r="A629" s="21"/>
      <c r="B629" s="14"/>
      <c r="C629" s="11"/>
      <c r="D629" s="6"/>
      <c r="E629" s="41"/>
      <c r="F629" s="35"/>
      <c r="G629" s="54"/>
      <c r="H629" s="54"/>
      <c r="I629" s="54"/>
      <c r="J629" s="43"/>
      <c r="K629" s="47"/>
    </row>
    <row r="630" spans="1:11" ht="15" x14ac:dyDescent="0.25">
      <c r="A630" s="21"/>
      <c r="B630" s="14"/>
      <c r="C630" s="11"/>
      <c r="D630" s="6"/>
      <c r="E630" s="41"/>
      <c r="F630" s="35"/>
      <c r="G630" s="54"/>
      <c r="H630" s="54"/>
      <c r="I630" s="54"/>
      <c r="J630" s="43"/>
      <c r="K630" s="47"/>
    </row>
    <row r="631" spans="1:11" ht="15" x14ac:dyDescent="0.25">
      <c r="A631" s="21"/>
      <c r="B631" s="14"/>
      <c r="C631" s="11"/>
      <c r="D631" s="6"/>
      <c r="E631" s="34"/>
      <c r="F631" s="35"/>
      <c r="G631" s="54"/>
      <c r="H631" s="54"/>
      <c r="I631" s="54"/>
      <c r="J631" s="43"/>
      <c r="K631" s="47"/>
    </row>
    <row r="632" spans="1:11" ht="15.75" thickBot="1" x14ac:dyDescent="0.3">
      <c r="A632" s="22"/>
      <c r="B632" s="15"/>
      <c r="C632" s="8"/>
      <c r="D632" s="16" t="s">
        <v>30</v>
      </c>
      <c r="E632" s="9"/>
      <c r="F632" s="17"/>
      <c r="G632" s="55" t="str">
        <f>IF(SUM(G628:G631)&gt;0,SUM(G628:G631),"")</f>
        <v/>
      </c>
      <c r="H632" s="55" t="str">
        <f>IF(SUM(H628:H631)&gt;0,SUM(H628:H631),"")</f>
        <v/>
      </c>
      <c r="I632" s="55" t="str">
        <f>IF(SUM(I628:I631)&gt;0,SUM(I628:I631),"")</f>
        <v/>
      </c>
      <c r="J632" s="44" t="str">
        <f>IF(SUM(J628:J631)&gt;0,SUM(J628:J631),"")</f>
        <v/>
      </c>
      <c r="K632" s="48"/>
    </row>
    <row r="633" spans="1:11" ht="15" x14ac:dyDescent="0.25">
      <c r="A633" s="23">
        <f>A628</f>
        <v>4</v>
      </c>
      <c r="B633" s="13">
        <f>B628</f>
        <v>2</v>
      </c>
      <c r="C633" s="10" t="s">
        <v>34</v>
      </c>
      <c r="D633" s="5" t="s">
        <v>19</v>
      </c>
      <c r="E633" s="39"/>
      <c r="F633" s="35"/>
      <c r="G633" s="54"/>
      <c r="H633" s="54"/>
      <c r="I633" s="54"/>
      <c r="J633" s="43"/>
      <c r="K633" s="47"/>
    </row>
    <row r="634" spans="1:11" ht="15" x14ac:dyDescent="0.25">
      <c r="A634" s="21"/>
      <c r="B634" s="14"/>
      <c r="C634" s="11"/>
      <c r="D634" s="7" t="s">
        <v>26</v>
      </c>
      <c r="E634" s="41"/>
      <c r="F634" s="35"/>
      <c r="G634" s="54"/>
      <c r="H634" s="54"/>
      <c r="I634" s="54"/>
      <c r="J634" s="43"/>
      <c r="K634" s="47"/>
    </row>
    <row r="635" spans="1:11" ht="15" x14ac:dyDescent="0.25">
      <c r="A635" s="21"/>
      <c r="B635" s="14"/>
      <c r="C635" s="11"/>
      <c r="D635" s="7" t="s">
        <v>27</v>
      </c>
      <c r="E635" s="41"/>
      <c r="F635" s="35"/>
      <c r="G635" s="54"/>
      <c r="H635" s="54"/>
      <c r="I635" s="54"/>
      <c r="J635" s="43"/>
      <c r="K635" s="47"/>
    </row>
    <row r="636" spans="1:11" ht="15" x14ac:dyDescent="0.25">
      <c r="A636" s="21"/>
      <c r="B636" s="14"/>
      <c r="C636" s="11"/>
      <c r="D636" s="7" t="s">
        <v>28</v>
      </c>
      <c r="E636" s="34"/>
      <c r="F636" s="35"/>
      <c r="G636" s="54"/>
      <c r="H636" s="54"/>
      <c r="I636" s="54"/>
      <c r="J636" s="43"/>
      <c r="K636" s="47"/>
    </row>
    <row r="637" spans="1:11" ht="15" x14ac:dyDescent="0.25">
      <c r="A637" s="21"/>
      <c r="B637" s="14"/>
      <c r="C637" s="11"/>
      <c r="D637" s="7" t="s">
        <v>29</v>
      </c>
      <c r="E637" s="40"/>
      <c r="F637" s="35"/>
      <c r="G637" s="54"/>
      <c r="H637" s="54"/>
      <c r="I637" s="54"/>
      <c r="J637" s="43"/>
      <c r="K637" s="47"/>
    </row>
    <row r="638" spans="1:11" ht="15" x14ac:dyDescent="0.25">
      <c r="A638" s="21"/>
      <c r="B638" s="14"/>
      <c r="C638" s="11"/>
      <c r="D638" s="6"/>
      <c r="E638" s="41"/>
      <c r="F638" s="35"/>
      <c r="G638" s="54"/>
      <c r="H638" s="54"/>
      <c r="I638" s="54"/>
      <c r="J638" s="43"/>
      <c r="K638" s="47"/>
    </row>
    <row r="639" spans="1:11" ht="15" x14ac:dyDescent="0.25">
      <c r="A639" s="21"/>
      <c r="B639" s="14"/>
      <c r="C639" s="11"/>
      <c r="D639" s="6"/>
      <c r="E639" s="34"/>
      <c r="F639" s="35"/>
      <c r="G639" s="54"/>
      <c r="H639" s="54"/>
      <c r="I639" s="54"/>
      <c r="J639" s="43"/>
      <c r="K639" s="47"/>
    </row>
    <row r="640" spans="1:11" ht="15" x14ac:dyDescent="0.25">
      <c r="A640" s="22"/>
      <c r="B640" s="15"/>
      <c r="C640" s="8"/>
      <c r="D640" s="16" t="s">
        <v>30</v>
      </c>
      <c r="E640" s="9"/>
      <c r="F640" s="17"/>
      <c r="G640" s="55" t="str">
        <f>IF(SUM(G633:G639)&gt;0,SUM(G633:G639),"")</f>
        <v/>
      </c>
      <c r="H640" s="55" t="str">
        <f>IF(SUM(H633:H639)&gt;0,SUM(H633:H639),"")</f>
        <v/>
      </c>
      <c r="I640" s="55" t="str">
        <f>IF(SUM(I633:I639)&gt;0,SUM(I633:I639),"")</f>
        <v/>
      </c>
      <c r="J640" s="44" t="str">
        <f>IF(SUM(J633:J639)&gt;0,SUM(J633:J639),"")</f>
        <v/>
      </c>
      <c r="K640" s="48"/>
    </row>
    <row r="641" spans="1:11" ht="15" x14ac:dyDescent="0.25">
      <c r="A641" s="23">
        <f>A633</f>
        <v>4</v>
      </c>
      <c r="B641" s="13">
        <f>B633</f>
        <v>2</v>
      </c>
      <c r="C641" s="10" t="s">
        <v>35</v>
      </c>
      <c r="D641" s="7" t="s">
        <v>27</v>
      </c>
      <c r="E641" s="39"/>
      <c r="F641" s="35"/>
      <c r="G641" s="54"/>
      <c r="H641" s="54"/>
      <c r="I641" s="54"/>
      <c r="J641" s="43"/>
      <c r="K641" s="47"/>
    </row>
    <row r="642" spans="1:11" ht="15" x14ac:dyDescent="0.25">
      <c r="A642" s="21"/>
      <c r="B642" s="14"/>
      <c r="C642" s="11"/>
      <c r="D642" s="6"/>
      <c r="E642" s="41"/>
      <c r="F642" s="35"/>
      <c r="G642" s="54"/>
      <c r="H642" s="54"/>
      <c r="I642" s="54"/>
      <c r="J642" s="43"/>
      <c r="K642" s="47"/>
    </row>
    <row r="643" spans="1:11" ht="15" x14ac:dyDescent="0.25">
      <c r="A643" s="22"/>
      <c r="B643" s="15"/>
      <c r="C643" s="8"/>
      <c r="D643" s="16" t="s">
        <v>30</v>
      </c>
      <c r="E643" s="9"/>
      <c r="F643" s="17"/>
      <c r="G643" s="55" t="str">
        <f>IF(SUM(G641:G642)&gt;0,SUM(G641:G642),"")</f>
        <v/>
      </c>
      <c r="H643" s="55" t="str">
        <f>IF(SUM(H641:H642)&gt;0,SUM(H641:H642),"")</f>
        <v/>
      </c>
      <c r="I643" s="55" t="str">
        <f>IF(SUM(I641:I642)&gt;0,SUM(I641:I642),"")</f>
        <v/>
      </c>
      <c r="J643" s="44" t="str">
        <f>IF(SUM(J641:J642)&gt;0,SUM(J641:J642),"")</f>
        <v/>
      </c>
      <c r="K643" s="48"/>
    </row>
    <row r="644" spans="1:11" ht="15.75" thickBot="1" x14ac:dyDescent="0.25">
      <c r="A644" s="24">
        <f>A608</f>
        <v>4</v>
      </c>
      <c r="B644" s="25">
        <f>B608</f>
        <v>2</v>
      </c>
      <c r="C644" s="101" t="s">
        <v>4</v>
      </c>
      <c r="D644" s="102"/>
      <c r="E644" s="26"/>
      <c r="F644" s="27"/>
      <c r="G644" s="56">
        <f>SUM(G608:G643)/2</f>
        <v>5.24</v>
      </c>
      <c r="H644" s="56">
        <f>SUM(H608:H643)/2</f>
        <v>1.62</v>
      </c>
      <c r="I644" s="56">
        <f>SUM(I608:I643)/2</f>
        <v>49.98</v>
      </c>
      <c r="J644" s="56">
        <f>SUM(J608:J643)/2</f>
        <v>620.35942</v>
      </c>
      <c r="K644" s="56"/>
    </row>
    <row r="645" spans="1:11" ht="15" x14ac:dyDescent="0.25">
      <c r="A645" s="18">
        <v>4</v>
      </c>
      <c r="B645" s="19">
        <v>3</v>
      </c>
      <c r="C645" s="20" t="s">
        <v>18</v>
      </c>
      <c r="D645" s="5" t="s">
        <v>19</v>
      </c>
      <c r="E645" s="32" t="s">
        <v>107</v>
      </c>
      <c r="F645" s="33" t="s">
        <v>53</v>
      </c>
      <c r="G645" s="50">
        <v>17.59</v>
      </c>
      <c r="H645" s="50">
        <v>25.5</v>
      </c>
      <c r="I645" s="50">
        <v>3.17</v>
      </c>
      <c r="J645" s="50">
        <v>312.01</v>
      </c>
      <c r="K645" s="46" t="s">
        <v>110</v>
      </c>
    </row>
    <row r="646" spans="1:11" ht="15" x14ac:dyDescent="0.25">
      <c r="A646" s="21"/>
      <c r="B646" s="14"/>
      <c r="C646" s="11"/>
      <c r="D646" s="6"/>
      <c r="E646" s="34"/>
      <c r="F646" s="35"/>
      <c r="G646" s="51"/>
      <c r="H646" s="51"/>
      <c r="I646" s="51"/>
      <c r="J646" s="51"/>
      <c r="K646" s="47"/>
    </row>
    <row r="647" spans="1:11" ht="15" x14ac:dyDescent="0.25">
      <c r="A647" s="21"/>
      <c r="B647" s="14"/>
      <c r="C647" s="11"/>
      <c r="D647" s="7" t="s">
        <v>20</v>
      </c>
      <c r="E647" s="34" t="s">
        <v>84</v>
      </c>
      <c r="F647" s="35" t="s">
        <v>55</v>
      </c>
      <c r="G647" s="51">
        <v>1.02</v>
      </c>
      <c r="H647" s="51">
        <v>0.06</v>
      </c>
      <c r="I647" s="51">
        <v>23.18</v>
      </c>
      <c r="J647" s="51">
        <v>87.598919999999993</v>
      </c>
      <c r="K647" s="47" t="s">
        <v>86</v>
      </c>
    </row>
    <row r="648" spans="1:11" ht="15" x14ac:dyDescent="0.25">
      <c r="A648" s="21"/>
      <c r="B648" s="14"/>
      <c r="C648" s="11"/>
      <c r="D648" s="7" t="s">
        <v>21</v>
      </c>
      <c r="E648" s="41" t="s">
        <v>38</v>
      </c>
      <c r="F648" s="35" t="s">
        <v>59</v>
      </c>
      <c r="G648" s="51">
        <v>3.31</v>
      </c>
      <c r="H648" s="51">
        <v>0.33</v>
      </c>
      <c r="I648" s="51">
        <v>23.45</v>
      </c>
      <c r="J648" s="51">
        <v>111.95049999999999</v>
      </c>
      <c r="K648" s="47" t="s">
        <v>39</v>
      </c>
    </row>
    <row r="649" spans="1:11" ht="15" x14ac:dyDescent="0.25">
      <c r="A649" s="21"/>
      <c r="B649" s="14"/>
      <c r="C649" s="11"/>
      <c r="D649" s="7" t="s">
        <v>63</v>
      </c>
      <c r="E649" s="34" t="s">
        <v>108</v>
      </c>
      <c r="F649" s="35" t="s">
        <v>109</v>
      </c>
      <c r="G649" s="51">
        <v>0.5</v>
      </c>
      <c r="H649" s="51">
        <v>0.5</v>
      </c>
      <c r="I649" s="51">
        <v>14.5</v>
      </c>
      <c r="J649" s="51">
        <v>60.85</v>
      </c>
      <c r="K649" s="47" t="s">
        <v>39</v>
      </c>
    </row>
    <row r="650" spans="1:11" ht="15" x14ac:dyDescent="0.25">
      <c r="A650" s="21"/>
      <c r="B650" s="14"/>
      <c r="C650" s="11"/>
      <c r="D650" s="6"/>
      <c r="E650" s="34"/>
      <c r="F650" s="35"/>
      <c r="G650" s="51"/>
      <c r="H650" s="51"/>
      <c r="I650" s="54"/>
      <c r="J650" s="43"/>
      <c r="K650" s="47"/>
    </row>
    <row r="651" spans="1:11" ht="15" x14ac:dyDescent="0.25">
      <c r="A651" s="21"/>
      <c r="B651" s="14"/>
      <c r="C651" s="11"/>
      <c r="D651" s="6"/>
      <c r="E651" s="34"/>
      <c r="F651" s="35"/>
      <c r="G651" s="51"/>
      <c r="H651" s="54"/>
      <c r="I651" s="54"/>
      <c r="J651" s="43"/>
      <c r="K651" s="47"/>
    </row>
    <row r="652" spans="1:11" ht="15.75" thickBot="1" x14ac:dyDescent="0.3">
      <c r="A652" s="22"/>
      <c r="B652" s="15"/>
      <c r="C652" s="8"/>
      <c r="D652" s="16" t="s">
        <v>30</v>
      </c>
      <c r="E652" s="9"/>
      <c r="F652" s="17">
        <f>F649+F648+F647+F645</f>
        <v>555</v>
      </c>
      <c r="G652" s="52">
        <f>SUM(G645:G650)</f>
        <v>22.419999999999998</v>
      </c>
      <c r="H652" s="52">
        <f>SUM(H645:H651)</f>
        <v>26.389999999999997</v>
      </c>
      <c r="I652" s="52">
        <f>SUM(I645:I650)</f>
        <v>64.3</v>
      </c>
      <c r="J652" s="52">
        <f>SUM(J645:J650)</f>
        <v>572.40941999999995</v>
      </c>
      <c r="K652" s="48"/>
    </row>
    <row r="653" spans="1:11" ht="15" x14ac:dyDescent="0.25">
      <c r="A653" s="18">
        <f>A645</f>
        <v>4</v>
      </c>
      <c r="B653" s="19">
        <f>B645</f>
        <v>3</v>
      </c>
      <c r="C653" s="20" t="s">
        <v>32</v>
      </c>
      <c r="D653" s="58" t="s">
        <v>36</v>
      </c>
      <c r="E653" s="32"/>
      <c r="F653" s="33"/>
      <c r="G653" s="53"/>
      <c r="H653" s="53"/>
      <c r="I653" s="53"/>
      <c r="J653" s="42"/>
      <c r="K653" s="46"/>
    </row>
    <row r="654" spans="1:11" ht="15" x14ac:dyDescent="0.25">
      <c r="A654" s="21"/>
      <c r="B654" s="14"/>
      <c r="C654" s="11"/>
      <c r="D654" s="6"/>
      <c r="E654" s="34"/>
      <c r="F654" s="35"/>
      <c r="G654" s="54"/>
      <c r="H654" s="54"/>
      <c r="I654" s="54"/>
      <c r="J654" s="43"/>
      <c r="K654" s="47"/>
    </row>
    <row r="655" spans="1:11" ht="15" x14ac:dyDescent="0.25">
      <c r="A655" s="22"/>
      <c r="B655" s="15"/>
      <c r="C655" s="8"/>
      <c r="D655" s="16" t="s">
        <v>30</v>
      </c>
      <c r="E655" s="9"/>
      <c r="F655" s="17"/>
      <c r="G655" s="55" t="str">
        <f>IF(SUM(G653:G654)&gt;0,SUM(G653:G654),"")</f>
        <v/>
      </c>
      <c r="H655" s="55" t="str">
        <f>IF(SUM(H653:H654)&gt;0,SUM(H653:H654),"")</f>
        <v/>
      </c>
      <c r="I655" s="55" t="str">
        <f>IF(SUM(I653:I654)&gt;0,SUM(I653:I654),"")</f>
        <v/>
      </c>
      <c r="J655" s="44" t="str">
        <f>IF(SUM(J653:J654)&gt;0,SUM(J653:J654),"")</f>
        <v/>
      </c>
      <c r="K655" s="48"/>
    </row>
    <row r="656" spans="1:11" ht="15" x14ac:dyDescent="0.25">
      <c r="A656" s="23">
        <f>A653</f>
        <v>4</v>
      </c>
      <c r="B656" s="13">
        <f>B653</f>
        <v>3</v>
      </c>
      <c r="C656" s="10" t="s">
        <v>22</v>
      </c>
      <c r="D656" s="7" t="s">
        <v>23</v>
      </c>
      <c r="E656" s="39"/>
      <c r="F656" s="35"/>
      <c r="G656" s="54"/>
      <c r="H656" s="54"/>
      <c r="I656" s="54"/>
      <c r="J656" s="43"/>
      <c r="K656" s="47"/>
    </row>
    <row r="657" spans="1:11" ht="15" x14ac:dyDescent="0.25">
      <c r="A657" s="21"/>
      <c r="B657" s="14"/>
      <c r="C657" s="11"/>
      <c r="D657" s="7" t="s">
        <v>24</v>
      </c>
      <c r="E657" s="41"/>
      <c r="F657" s="35"/>
      <c r="G657" s="54"/>
      <c r="H657" s="54"/>
      <c r="I657" s="54"/>
      <c r="J657" s="43"/>
      <c r="K657" s="47"/>
    </row>
    <row r="658" spans="1:11" ht="15" x14ac:dyDescent="0.25">
      <c r="A658" s="21"/>
      <c r="B658" s="14"/>
      <c r="C658" s="11"/>
      <c r="D658" s="7" t="s">
        <v>25</v>
      </c>
      <c r="E658" s="41"/>
      <c r="F658" s="35"/>
      <c r="G658" s="54"/>
      <c r="H658" s="54"/>
      <c r="I658" s="54"/>
      <c r="J658" s="43"/>
      <c r="K658" s="47"/>
    </row>
    <row r="659" spans="1:11" ht="15" x14ac:dyDescent="0.25">
      <c r="A659" s="21"/>
      <c r="B659" s="14"/>
      <c r="C659" s="11"/>
      <c r="D659" s="7" t="s">
        <v>26</v>
      </c>
      <c r="E659" s="34"/>
      <c r="F659" s="35"/>
      <c r="G659" s="54"/>
      <c r="H659" s="54"/>
      <c r="I659" s="54"/>
      <c r="J659" s="43"/>
      <c r="K659" s="47"/>
    </row>
    <row r="660" spans="1:11" ht="15" x14ac:dyDescent="0.25">
      <c r="A660" s="21"/>
      <c r="B660" s="14"/>
      <c r="C660" s="11"/>
      <c r="D660" s="7" t="s">
        <v>27</v>
      </c>
      <c r="E660" s="40"/>
      <c r="F660" s="35"/>
      <c r="G660" s="54"/>
      <c r="H660" s="54"/>
      <c r="I660" s="54"/>
      <c r="J660" s="43"/>
      <c r="K660" s="47"/>
    </row>
    <row r="661" spans="1:11" ht="15" x14ac:dyDescent="0.25">
      <c r="A661" s="21"/>
      <c r="B661" s="14"/>
      <c r="C661" s="11"/>
      <c r="D661" s="7" t="s">
        <v>28</v>
      </c>
      <c r="E661" s="41"/>
      <c r="F661" s="35"/>
      <c r="G661" s="54"/>
      <c r="H661" s="54"/>
      <c r="I661" s="54"/>
      <c r="J661" s="43"/>
      <c r="K661" s="47"/>
    </row>
    <row r="662" spans="1:11" ht="15" x14ac:dyDescent="0.25">
      <c r="A662" s="21"/>
      <c r="B662" s="14"/>
      <c r="C662" s="11"/>
      <c r="D662" s="7" t="s">
        <v>29</v>
      </c>
      <c r="E662" s="34"/>
      <c r="F662" s="35"/>
      <c r="G662" s="54"/>
      <c r="H662" s="54"/>
      <c r="I662" s="54"/>
      <c r="J662" s="43"/>
      <c r="K662" s="47"/>
    </row>
    <row r="663" spans="1:11" ht="15" x14ac:dyDescent="0.25">
      <c r="A663" s="21"/>
      <c r="B663" s="14"/>
      <c r="C663" s="11"/>
      <c r="D663" s="6"/>
      <c r="E663" s="34"/>
      <c r="F663" s="35"/>
      <c r="G663" s="54"/>
      <c r="H663" s="54"/>
      <c r="I663" s="54"/>
      <c r="J663" s="43"/>
      <c r="K663" s="47"/>
    </row>
    <row r="664" spans="1:11" ht="15" x14ac:dyDescent="0.25">
      <c r="A664" s="21"/>
      <c r="B664" s="14"/>
      <c r="C664" s="11"/>
      <c r="D664" s="6"/>
      <c r="E664" s="34"/>
      <c r="F664" s="35"/>
      <c r="G664" s="54"/>
      <c r="H664" s="54"/>
      <c r="I664" s="54"/>
      <c r="J664" s="43"/>
      <c r="K664" s="47"/>
    </row>
    <row r="665" spans="1:11" ht="15" x14ac:dyDescent="0.25">
      <c r="A665" s="22"/>
      <c r="B665" s="15"/>
      <c r="C665" s="8"/>
      <c r="D665" s="16" t="s">
        <v>30</v>
      </c>
      <c r="E665" s="9"/>
      <c r="F665" s="17"/>
      <c r="G665" s="55" t="str">
        <f>IF(SUM(G656:G664)&gt;0,SUM(G656:G664),"")</f>
        <v/>
      </c>
      <c r="H665" s="55" t="str">
        <f>IF(SUM(H656:H664)&gt;0,SUM(H656:H664),"")</f>
        <v/>
      </c>
      <c r="I665" s="55" t="str">
        <f>IF(SUM(I656:I664)&gt;0,SUM(I656:I664),"")</f>
        <v/>
      </c>
      <c r="J665" s="44" t="str">
        <f>IF(SUM(J656:J664)&gt;0,SUM(J656:J664),"")</f>
        <v/>
      </c>
      <c r="K665" s="48"/>
    </row>
    <row r="666" spans="1:11" ht="15" x14ac:dyDescent="0.25">
      <c r="A666" s="23">
        <f>A656</f>
        <v>4</v>
      </c>
      <c r="B666" s="13">
        <f>B656</f>
        <v>3</v>
      </c>
      <c r="C666" s="10" t="s">
        <v>33</v>
      </c>
      <c r="D666" s="58" t="s">
        <v>36</v>
      </c>
      <c r="E666" s="39"/>
      <c r="F666" s="35"/>
      <c r="G666" s="54"/>
      <c r="H666" s="54"/>
      <c r="I666" s="54"/>
      <c r="J666" s="43"/>
      <c r="K666" s="47"/>
    </row>
    <row r="667" spans="1:11" ht="15" x14ac:dyDescent="0.25">
      <c r="A667" s="21"/>
      <c r="B667" s="14"/>
      <c r="C667" s="11"/>
      <c r="D667" s="6"/>
      <c r="E667" s="41"/>
      <c r="F667" s="35"/>
      <c r="G667" s="54"/>
      <c r="H667" s="54"/>
      <c r="I667" s="54"/>
      <c r="J667" s="43"/>
      <c r="K667" s="47"/>
    </row>
    <row r="668" spans="1:11" ht="15" x14ac:dyDescent="0.25">
      <c r="A668" s="21"/>
      <c r="B668" s="14"/>
      <c r="C668" s="11"/>
      <c r="D668" s="6"/>
      <c r="E668" s="41"/>
      <c r="F668" s="35"/>
      <c r="G668" s="54"/>
      <c r="H668" s="54"/>
      <c r="I668" s="54"/>
      <c r="J668" s="43"/>
      <c r="K668" s="47"/>
    </row>
    <row r="669" spans="1:11" ht="15" x14ac:dyDescent="0.25">
      <c r="A669" s="21"/>
      <c r="B669" s="14"/>
      <c r="C669" s="11"/>
      <c r="D669" s="6"/>
      <c r="E669" s="34"/>
      <c r="F669" s="35"/>
      <c r="G669" s="54"/>
      <c r="H669" s="54"/>
      <c r="I669" s="54"/>
      <c r="J669" s="43"/>
      <c r="K669" s="47"/>
    </row>
    <row r="670" spans="1:11" ht="15.75" thickBot="1" x14ac:dyDescent="0.3">
      <c r="A670" s="22"/>
      <c r="B670" s="15"/>
      <c r="C670" s="8"/>
      <c r="D670" s="16" t="s">
        <v>30</v>
      </c>
      <c r="E670" s="9"/>
      <c r="F670" s="17"/>
      <c r="G670" s="55" t="str">
        <f>IF(SUM(G666:G669)&gt;0,SUM(G666:G669),"")</f>
        <v/>
      </c>
      <c r="H670" s="55" t="str">
        <f>IF(SUM(H666:H669)&gt;0,SUM(H666:H669),"")</f>
        <v/>
      </c>
      <c r="I670" s="55" t="str">
        <f>IF(SUM(I666:I669)&gt;0,SUM(I666:I669),"")</f>
        <v/>
      </c>
      <c r="J670" s="44" t="str">
        <f>IF(SUM(J666:J669)&gt;0,SUM(J666:J669),"")</f>
        <v/>
      </c>
      <c r="K670" s="48"/>
    </row>
    <row r="671" spans="1:11" ht="15" x14ac:dyDescent="0.25">
      <c r="A671" s="23">
        <f>A666</f>
        <v>4</v>
      </c>
      <c r="B671" s="13">
        <f>B666</f>
        <v>3</v>
      </c>
      <c r="C671" s="10" t="s">
        <v>34</v>
      </c>
      <c r="D671" s="5" t="s">
        <v>19</v>
      </c>
      <c r="E671" s="39"/>
      <c r="F671" s="35"/>
      <c r="G671" s="54"/>
      <c r="H671" s="54"/>
      <c r="I671" s="54"/>
      <c r="J671" s="43"/>
      <c r="K671" s="47"/>
    </row>
    <row r="672" spans="1:11" ht="15" x14ac:dyDescent="0.25">
      <c r="A672" s="21"/>
      <c r="B672" s="14"/>
      <c r="C672" s="11"/>
      <c r="D672" s="7" t="s">
        <v>26</v>
      </c>
      <c r="E672" s="41"/>
      <c r="F672" s="35"/>
      <c r="G672" s="54"/>
      <c r="H672" s="54"/>
      <c r="I672" s="54"/>
      <c r="J672" s="43"/>
      <c r="K672" s="47"/>
    </row>
    <row r="673" spans="1:11" ht="15" x14ac:dyDescent="0.25">
      <c r="A673" s="21"/>
      <c r="B673" s="14"/>
      <c r="C673" s="11"/>
      <c r="D673" s="7" t="s">
        <v>27</v>
      </c>
      <c r="E673" s="41"/>
      <c r="F673" s="35"/>
      <c r="G673" s="54"/>
      <c r="H673" s="54"/>
      <c r="I673" s="54"/>
      <c r="J673" s="43"/>
      <c r="K673" s="47"/>
    </row>
    <row r="674" spans="1:11" ht="15" x14ac:dyDescent="0.25">
      <c r="A674" s="21"/>
      <c r="B674" s="14"/>
      <c r="C674" s="11"/>
      <c r="D674" s="7" t="s">
        <v>28</v>
      </c>
      <c r="E674" s="34"/>
      <c r="F674" s="35"/>
      <c r="G674" s="54"/>
      <c r="H674" s="54"/>
      <c r="I674" s="54"/>
      <c r="J674" s="43"/>
      <c r="K674" s="47"/>
    </row>
    <row r="675" spans="1:11" ht="15" x14ac:dyDescent="0.25">
      <c r="A675" s="21"/>
      <c r="B675" s="14"/>
      <c r="C675" s="11"/>
      <c r="D675" s="7" t="s">
        <v>29</v>
      </c>
      <c r="E675" s="40"/>
      <c r="F675" s="35"/>
      <c r="G675" s="54"/>
      <c r="H675" s="54"/>
      <c r="I675" s="54"/>
      <c r="J675" s="43"/>
      <c r="K675" s="47"/>
    </row>
    <row r="676" spans="1:11" ht="15" x14ac:dyDescent="0.25">
      <c r="A676" s="21"/>
      <c r="B676" s="14"/>
      <c r="C676" s="11"/>
      <c r="D676" s="6"/>
      <c r="E676" s="41"/>
      <c r="F676" s="35"/>
      <c r="G676" s="54"/>
      <c r="H676" s="54"/>
      <c r="I676" s="54"/>
      <c r="J676" s="43"/>
      <c r="K676" s="47"/>
    </row>
    <row r="677" spans="1:11" ht="15" x14ac:dyDescent="0.25">
      <c r="A677" s="21"/>
      <c r="B677" s="14"/>
      <c r="C677" s="11"/>
      <c r="D677" s="6"/>
      <c r="E677" s="34"/>
      <c r="F677" s="35"/>
      <c r="G677" s="54"/>
      <c r="H677" s="54"/>
      <c r="I677" s="54"/>
      <c r="J677" s="43"/>
      <c r="K677" s="47"/>
    </row>
    <row r="678" spans="1:11" ht="15" x14ac:dyDescent="0.25">
      <c r="A678" s="22"/>
      <c r="B678" s="15"/>
      <c r="C678" s="8"/>
      <c r="D678" s="16" t="s">
        <v>30</v>
      </c>
      <c r="E678" s="9"/>
      <c r="F678" s="17"/>
      <c r="G678" s="55" t="str">
        <f>IF(SUM(G671:G677)&gt;0,SUM(G671:G677),"")</f>
        <v/>
      </c>
      <c r="H678" s="55" t="str">
        <f>IF(SUM(H671:H677)&gt;0,SUM(H671:H677),"")</f>
        <v/>
      </c>
      <c r="I678" s="55" t="str">
        <f>IF(SUM(I671:I677)&gt;0,SUM(I671:I677),"")</f>
        <v/>
      </c>
      <c r="J678" s="44" t="str">
        <f>IF(SUM(J671:J677)&gt;0,SUM(J671:J677),"")</f>
        <v/>
      </c>
      <c r="K678" s="48"/>
    </row>
    <row r="679" spans="1:11" ht="15" x14ac:dyDescent="0.25">
      <c r="A679" s="23">
        <f>A671</f>
        <v>4</v>
      </c>
      <c r="B679" s="13">
        <f>B671</f>
        <v>3</v>
      </c>
      <c r="C679" s="10" t="s">
        <v>35</v>
      </c>
      <c r="D679" s="7" t="s">
        <v>27</v>
      </c>
      <c r="E679" s="39"/>
      <c r="F679" s="35"/>
      <c r="G679" s="54"/>
      <c r="H679" s="54"/>
      <c r="I679" s="54"/>
      <c r="J679" s="43"/>
      <c r="K679" s="47"/>
    </row>
    <row r="680" spans="1:11" ht="15" x14ac:dyDescent="0.25">
      <c r="A680" s="21"/>
      <c r="B680" s="14"/>
      <c r="C680" s="11"/>
      <c r="D680" s="6"/>
      <c r="E680" s="41"/>
      <c r="F680" s="35"/>
      <c r="G680" s="54"/>
      <c r="H680" s="54"/>
      <c r="I680" s="54"/>
      <c r="J680" s="43"/>
      <c r="K680" s="47"/>
    </row>
    <row r="681" spans="1:11" ht="15" x14ac:dyDescent="0.25">
      <c r="A681" s="22"/>
      <c r="B681" s="15"/>
      <c r="C681" s="8"/>
      <c r="D681" s="16" t="s">
        <v>30</v>
      </c>
      <c r="E681" s="9"/>
      <c r="F681" s="17"/>
      <c r="G681" s="55" t="str">
        <f>IF(SUM(G679:G680)&gt;0,SUM(G679:G680),"")</f>
        <v/>
      </c>
      <c r="H681" s="55" t="str">
        <f>IF(SUM(H679:H680)&gt;0,SUM(H679:H680),"")</f>
        <v/>
      </c>
      <c r="I681" s="55" t="str">
        <f>IF(SUM(I679:I680)&gt;0,SUM(I679:I680),"")</f>
        <v/>
      </c>
      <c r="J681" s="44" t="str">
        <f>IF(SUM(J679:J680)&gt;0,SUM(J679:J680),"")</f>
        <v/>
      </c>
      <c r="K681" s="48"/>
    </row>
    <row r="682" spans="1:11" ht="15.75" thickBot="1" x14ac:dyDescent="0.25">
      <c r="A682" s="24">
        <f>A645</f>
        <v>4</v>
      </c>
      <c r="B682" s="25">
        <f>B645</f>
        <v>3</v>
      </c>
      <c r="C682" s="101" t="s">
        <v>4</v>
      </c>
      <c r="D682" s="102"/>
      <c r="E682" s="26"/>
      <c r="F682" s="27"/>
      <c r="G682" s="56">
        <f>SUM(G645:G681)/2</f>
        <v>22.419999999999998</v>
      </c>
      <c r="H682" s="56">
        <f>SUM(H645:H681)/2</f>
        <v>26.389999999999997</v>
      </c>
      <c r="I682" s="56">
        <f>SUM(I645:I681)/2</f>
        <v>64.3</v>
      </c>
      <c r="J682" s="56">
        <f>SUM(J645:J681)/2</f>
        <v>572.40941999999995</v>
      </c>
      <c r="K682" s="56"/>
    </row>
    <row r="683" spans="1:11" ht="15" x14ac:dyDescent="0.25">
      <c r="A683" s="18">
        <v>4</v>
      </c>
      <c r="B683" s="19">
        <v>4</v>
      </c>
      <c r="C683" s="20" t="s">
        <v>18</v>
      </c>
      <c r="D683" s="5" t="s">
        <v>19</v>
      </c>
      <c r="E683" s="108" t="s">
        <v>114</v>
      </c>
      <c r="F683" s="33">
        <v>280</v>
      </c>
      <c r="G683" s="111" t="s">
        <v>115</v>
      </c>
      <c r="H683" s="111" t="s">
        <v>116</v>
      </c>
      <c r="I683" s="111" t="s">
        <v>117</v>
      </c>
      <c r="J683" s="112">
        <v>532.97</v>
      </c>
      <c r="K683" s="113" t="s">
        <v>118</v>
      </c>
    </row>
    <row r="684" spans="1:11" ht="15" x14ac:dyDescent="0.25">
      <c r="A684" s="21"/>
      <c r="B684" s="14"/>
      <c r="C684" s="11"/>
      <c r="D684" s="7" t="s">
        <v>20</v>
      </c>
      <c r="E684" s="34" t="s">
        <v>43</v>
      </c>
      <c r="F684" s="35" t="s">
        <v>55</v>
      </c>
      <c r="G684" s="64">
        <v>0.24</v>
      </c>
      <c r="H684" s="64">
        <v>0.1</v>
      </c>
      <c r="I684" s="64">
        <v>14.6</v>
      </c>
      <c r="J684" s="72">
        <v>55.735010000000003</v>
      </c>
      <c r="K684" s="68" t="s">
        <v>44</v>
      </c>
    </row>
    <row r="685" spans="1:11" ht="15" x14ac:dyDescent="0.25">
      <c r="A685" s="21"/>
      <c r="B685" s="14"/>
      <c r="C685" s="11"/>
      <c r="D685" s="7" t="s">
        <v>21</v>
      </c>
      <c r="E685" s="41" t="s">
        <v>38</v>
      </c>
      <c r="F685" s="35" t="s">
        <v>59</v>
      </c>
      <c r="G685" s="51">
        <v>3.31</v>
      </c>
      <c r="H685" s="51">
        <v>0.33</v>
      </c>
      <c r="I685" s="51">
        <v>23.45</v>
      </c>
      <c r="J685" s="51">
        <v>111.95049999999999</v>
      </c>
      <c r="K685" s="68" t="s">
        <v>39</v>
      </c>
    </row>
    <row r="686" spans="1:11" ht="15" x14ac:dyDescent="0.25">
      <c r="A686" s="21"/>
      <c r="B686" s="14"/>
      <c r="C686" s="11"/>
      <c r="D686" s="7" t="s">
        <v>63</v>
      </c>
      <c r="E686" s="34"/>
      <c r="F686" s="35"/>
      <c r="G686" s="64"/>
      <c r="H686" s="64"/>
      <c r="I686" s="64"/>
      <c r="J686" s="72"/>
      <c r="K686" s="68" t="s">
        <v>39</v>
      </c>
    </row>
    <row r="687" spans="1:11" ht="15" x14ac:dyDescent="0.25">
      <c r="A687" s="21"/>
      <c r="B687" s="14"/>
      <c r="C687" s="11"/>
      <c r="D687" s="93"/>
      <c r="E687" s="94" t="s">
        <v>40</v>
      </c>
      <c r="F687" s="95" t="s">
        <v>71</v>
      </c>
      <c r="G687" s="96">
        <v>1.98</v>
      </c>
      <c r="H687" s="96">
        <v>0.36</v>
      </c>
      <c r="I687" s="96">
        <v>12.51</v>
      </c>
      <c r="J687" s="97">
        <v>58.01</v>
      </c>
      <c r="K687" s="98" t="s">
        <v>39</v>
      </c>
    </row>
    <row r="688" spans="1:11" ht="15" x14ac:dyDescent="0.25">
      <c r="A688" s="21"/>
      <c r="B688" s="14"/>
      <c r="C688" s="11"/>
    </row>
    <row r="689" spans="1:11" ht="15.75" thickBot="1" x14ac:dyDescent="0.3">
      <c r="A689" s="22"/>
      <c r="B689" s="15"/>
      <c r="C689" s="8"/>
      <c r="D689" s="16" t="s">
        <v>30</v>
      </c>
      <c r="E689" s="9"/>
      <c r="F689" s="17">
        <v>575</v>
      </c>
      <c r="G689" s="52">
        <f>IF(SUM(G683:G687)&gt;0,SUM(G683:G687),"")</f>
        <v>5.5299999999999994</v>
      </c>
      <c r="H689" s="52">
        <f>IF(SUM(H683:H687)&gt;0,SUM(H683:H687),"")</f>
        <v>0.79</v>
      </c>
      <c r="I689" s="52">
        <f>IF(SUM(I683:I687)&gt;0,SUM(I683:I687),"")</f>
        <v>50.559999999999995</v>
      </c>
      <c r="J689" s="52">
        <f>IF(SUM(J683:J687)&gt;0,SUM(J683:J687),"")</f>
        <v>758.66551000000004</v>
      </c>
      <c r="K689" s="48"/>
    </row>
    <row r="690" spans="1:11" ht="15" x14ac:dyDescent="0.25">
      <c r="A690" s="18">
        <f>A683</f>
        <v>4</v>
      </c>
      <c r="B690" s="19">
        <f>B683</f>
        <v>4</v>
      </c>
      <c r="C690" s="20" t="s">
        <v>32</v>
      </c>
      <c r="D690" s="58" t="s">
        <v>36</v>
      </c>
      <c r="E690" s="32"/>
      <c r="F690" s="33"/>
      <c r="G690" s="53"/>
      <c r="H690" s="53"/>
      <c r="I690" s="53"/>
      <c r="J690" s="42"/>
      <c r="K690" s="46"/>
    </row>
    <row r="691" spans="1:11" ht="15" x14ac:dyDescent="0.25">
      <c r="A691" s="21"/>
      <c r="B691" s="14"/>
      <c r="C691" s="11"/>
      <c r="D691" s="6"/>
      <c r="E691" s="34"/>
      <c r="F691" s="35"/>
      <c r="G691" s="54"/>
      <c r="H691" s="54"/>
      <c r="I691" s="54"/>
      <c r="J691" s="43"/>
      <c r="K691" s="47"/>
    </row>
    <row r="692" spans="1:11" ht="15" x14ac:dyDescent="0.25">
      <c r="A692" s="22"/>
      <c r="B692" s="15"/>
      <c r="C692" s="8"/>
      <c r="D692" s="16" t="s">
        <v>30</v>
      </c>
      <c r="E692" s="9"/>
      <c r="F692" s="17"/>
      <c r="G692" s="55" t="str">
        <f>IF(SUM(G690:G691)&gt;0,SUM(G690:G691),"")</f>
        <v/>
      </c>
      <c r="H692" s="55" t="str">
        <f>IF(SUM(H690:H691)&gt;0,SUM(H690:H691),"")</f>
        <v/>
      </c>
      <c r="I692" s="55" t="str">
        <f>IF(SUM(I690:I691)&gt;0,SUM(I690:I691),"")</f>
        <v/>
      </c>
      <c r="J692" s="44" t="str">
        <f>IF(SUM(J690:J691)&gt;0,SUM(J690:J691),"")</f>
        <v/>
      </c>
      <c r="K692" s="48"/>
    </row>
    <row r="693" spans="1:11" ht="15" x14ac:dyDescent="0.25">
      <c r="A693" s="23">
        <f>A690</f>
        <v>4</v>
      </c>
      <c r="B693" s="13">
        <f>B690</f>
        <v>4</v>
      </c>
      <c r="C693" s="10" t="s">
        <v>22</v>
      </c>
      <c r="D693" s="7" t="s">
        <v>23</v>
      </c>
      <c r="E693" s="39"/>
      <c r="F693" s="35"/>
      <c r="G693" s="54"/>
      <c r="H693" s="54"/>
      <c r="I693" s="54"/>
      <c r="J693" s="43"/>
      <c r="K693" s="47"/>
    </row>
    <row r="694" spans="1:11" ht="15" x14ac:dyDescent="0.25">
      <c r="A694" s="21"/>
      <c r="B694" s="14"/>
      <c r="C694" s="11"/>
      <c r="D694" s="7" t="s">
        <v>24</v>
      </c>
      <c r="E694" s="41"/>
      <c r="F694" s="35"/>
      <c r="G694" s="54"/>
      <c r="H694" s="54"/>
      <c r="I694" s="54"/>
      <c r="J694" s="43"/>
      <c r="K694" s="47"/>
    </row>
    <row r="695" spans="1:11" ht="15" x14ac:dyDescent="0.25">
      <c r="A695" s="21"/>
      <c r="B695" s="14"/>
      <c r="C695" s="11"/>
      <c r="D695" s="7" t="s">
        <v>25</v>
      </c>
      <c r="E695" s="41"/>
      <c r="F695" s="35"/>
      <c r="G695" s="54"/>
      <c r="H695" s="54"/>
      <c r="I695" s="54"/>
      <c r="J695" s="43"/>
      <c r="K695" s="47"/>
    </row>
    <row r="696" spans="1:11" ht="15" x14ac:dyDescent="0.25">
      <c r="A696" s="21"/>
      <c r="B696" s="14"/>
      <c r="C696" s="11"/>
      <c r="D696" s="7" t="s">
        <v>26</v>
      </c>
      <c r="E696" s="34"/>
      <c r="F696" s="35"/>
      <c r="G696" s="54"/>
      <c r="H696" s="54"/>
      <c r="I696" s="54"/>
      <c r="J696" s="43"/>
      <c r="K696" s="47"/>
    </row>
    <row r="697" spans="1:11" ht="15" x14ac:dyDescent="0.25">
      <c r="A697" s="21"/>
      <c r="B697" s="14"/>
      <c r="C697" s="11"/>
      <c r="D697" s="7" t="s">
        <v>27</v>
      </c>
      <c r="E697" s="40"/>
      <c r="F697" s="35"/>
      <c r="G697" s="54"/>
      <c r="H697" s="54"/>
      <c r="I697" s="54"/>
      <c r="J697" s="43"/>
      <c r="K697" s="47"/>
    </row>
    <row r="698" spans="1:11" ht="15" x14ac:dyDescent="0.25">
      <c r="A698" s="21"/>
      <c r="B698" s="14"/>
      <c r="C698" s="11"/>
      <c r="D698" s="7" t="s">
        <v>28</v>
      </c>
      <c r="E698" s="41"/>
      <c r="F698" s="35"/>
      <c r="G698" s="54"/>
      <c r="H698" s="54"/>
      <c r="I698" s="54"/>
      <c r="J698" s="43"/>
      <c r="K698" s="47"/>
    </row>
    <row r="699" spans="1:11" ht="15" x14ac:dyDescent="0.25">
      <c r="A699" s="21"/>
      <c r="B699" s="14"/>
      <c r="C699" s="11"/>
      <c r="D699" s="7" t="s">
        <v>29</v>
      </c>
      <c r="E699" s="34"/>
      <c r="F699" s="35"/>
      <c r="G699" s="54"/>
      <c r="H699" s="54"/>
      <c r="I699" s="54"/>
      <c r="J699" s="43"/>
      <c r="K699" s="47"/>
    </row>
    <row r="700" spans="1:11" ht="15" x14ac:dyDescent="0.25">
      <c r="A700" s="21"/>
      <c r="B700" s="14"/>
      <c r="C700" s="11"/>
      <c r="D700" s="6"/>
      <c r="E700" s="34"/>
      <c r="F700" s="35"/>
      <c r="G700" s="54"/>
      <c r="H700" s="54"/>
      <c r="I700" s="54"/>
      <c r="J700" s="43"/>
      <c r="K700" s="47"/>
    </row>
    <row r="701" spans="1:11" ht="15" x14ac:dyDescent="0.25">
      <c r="A701" s="21"/>
      <c r="B701" s="14"/>
      <c r="C701" s="11"/>
      <c r="D701" s="6"/>
      <c r="E701" s="34"/>
      <c r="F701" s="35"/>
      <c r="G701" s="54"/>
      <c r="H701" s="54"/>
      <c r="I701" s="54"/>
      <c r="J701" s="43"/>
      <c r="K701" s="47"/>
    </row>
    <row r="702" spans="1:11" ht="15" x14ac:dyDescent="0.25">
      <c r="A702" s="22"/>
      <c r="B702" s="15"/>
      <c r="C702" s="8"/>
      <c r="D702" s="16" t="s">
        <v>30</v>
      </c>
      <c r="E702" s="9"/>
      <c r="F702" s="17"/>
      <c r="G702" s="55" t="str">
        <f>IF(SUM(G693:G701)&gt;0,SUM(G693:G701),"")</f>
        <v/>
      </c>
      <c r="H702" s="55" t="str">
        <f>IF(SUM(H693:H701)&gt;0,SUM(H693:H701),"")</f>
        <v/>
      </c>
      <c r="I702" s="55" t="str">
        <f>IF(SUM(I693:I701)&gt;0,SUM(I693:I701),"")</f>
        <v/>
      </c>
      <c r="J702" s="44" t="str">
        <f>IF(SUM(J693:J701)&gt;0,SUM(J693:J701),"")</f>
        <v/>
      </c>
      <c r="K702" s="48"/>
    </row>
    <row r="703" spans="1:11" ht="15" x14ac:dyDescent="0.25">
      <c r="A703" s="23">
        <f>A693</f>
        <v>4</v>
      </c>
      <c r="B703" s="13">
        <f>B693</f>
        <v>4</v>
      </c>
      <c r="C703" s="10" t="s">
        <v>33</v>
      </c>
      <c r="D703" s="58" t="s">
        <v>36</v>
      </c>
      <c r="E703" s="39"/>
      <c r="F703" s="35"/>
      <c r="G703" s="54"/>
      <c r="H703" s="54"/>
      <c r="I703" s="54"/>
      <c r="J703" s="43"/>
      <c r="K703" s="47"/>
    </row>
    <row r="704" spans="1:11" ht="15" x14ac:dyDescent="0.25">
      <c r="A704" s="21"/>
      <c r="B704" s="14"/>
      <c r="C704" s="11"/>
      <c r="D704" s="6"/>
      <c r="E704" s="41"/>
      <c r="F704" s="35"/>
      <c r="G704" s="54"/>
      <c r="H704" s="54"/>
      <c r="I704" s="54"/>
      <c r="J704" s="43"/>
      <c r="K704" s="47"/>
    </row>
    <row r="705" spans="1:11" ht="15" x14ac:dyDescent="0.25">
      <c r="A705" s="21"/>
      <c r="B705" s="14"/>
      <c r="C705" s="11"/>
      <c r="D705" s="6"/>
      <c r="E705" s="41"/>
      <c r="F705" s="35"/>
      <c r="G705" s="54"/>
      <c r="H705" s="54"/>
      <c r="I705" s="54"/>
      <c r="J705" s="43"/>
      <c r="K705" s="47"/>
    </row>
    <row r="706" spans="1:11" ht="15" x14ac:dyDescent="0.25">
      <c r="A706" s="21"/>
      <c r="B706" s="14"/>
      <c r="C706" s="11"/>
      <c r="D706" s="6"/>
      <c r="E706" s="34"/>
      <c r="F706" s="35"/>
      <c r="G706" s="54"/>
      <c r="H706" s="54"/>
      <c r="I706" s="54"/>
      <c r="J706" s="43"/>
      <c r="K706" s="47"/>
    </row>
    <row r="707" spans="1:11" ht="15.75" thickBot="1" x14ac:dyDescent="0.3">
      <c r="A707" s="22"/>
      <c r="B707" s="15"/>
      <c r="C707" s="8"/>
      <c r="D707" s="16" t="s">
        <v>30</v>
      </c>
      <c r="E707" s="9"/>
      <c r="F707" s="17"/>
      <c r="G707" s="55" t="str">
        <f>IF(SUM(G703:G706)&gt;0,SUM(G703:G706),"")</f>
        <v/>
      </c>
      <c r="H707" s="55" t="str">
        <f>IF(SUM(H703:H706)&gt;0,SUM(H703:H706),"")</f>
        <v/>
      </c>
      <c r="I707" s="55" t="str">
        <f>IF(SUM(I703:I706)&gt;0,SUM(I703:I706),"")</f>
        <v/>
      </c>
      <c r="J707" s="44" t="str">
        <f>IF(SUM(J703:J706)&gt;0,SUM(J703:J706),"")</f>
        <v/>
      </c>
      <c r="K707" s="48"/>
    </row>
    <row r="708" spans="1:11" ht="15" x14ac:dyDescent="0.25">
      <c r="A708" s="23">
        <f>A703</f>
        <v>4</v>
      </c>
      <c r="B708" s="13">
        <f>B703</f>
        <v>4</v>
      </c>
      <c r="C708" s="10" t="s">
        <v>34</v>
      </c>
      <c r="D708" s="5" t="s">
        <v>19</v>
      </c>
      <c r="E708" s="39"/>
      <c r="F708" s="35"/>
      <c r="G708" s="54"/>
      <c r="H708" s="54"/>
      <c r="I708" s="54"/>
      <c r="J708" s="43"/>
      <c r="K708" s="47"/>
    </row>
    <row r="709" spans="1:11" ht="15" x14ac:dyDescent="0.25">
      <c r="A709" s="21"/>
      <c r="B709" s="14"/>
      <c r="C709" s="11"/>
      <c r="D709" s="7" t="s">
        <v>26</v>
      </c>
      <c r="E709" s="41"/>
      <c r="F709" s="35"/>
      <c r="G709" s="54"/>
      <c r="H709" s="54"/>
      <c r="I709" s="54"/>
      <c r="J709" s="43"/>
      <c r="K709" s="47"/>
    </row>
    <row r="710" spans="1:11" ht="15" x14ac:dyDescent="0.25">
      <c r="A710" s="21"/>
      <c r="B710" s="14"/>
      <c r="C710" s="11"/>
      <c r="D710" s="7" t="s">
        <v>27</v>
      </c>
      <c r="E710" s="41"/>
      <c r="F710" s="35"/>
      <c r="G710" s="54"/>
      <c r="H710" s="54"/>
      <c r="I710" s="54"/>
      <c r="J710" s="43"/>
      <c r="K710" s="47"/>
    </row>
    <row r="711" spans="1:11" ht="15" x14ac:dyDescent="0.25">
      <c r="A711" s="21"/>
      <c r="B711" s="14"/>
      <c r="C711" s="11"/>
      <c r="D711" s="7" t="s">
        <v>28</v>
      </c>
      <c r="E711" s="34"/>
      <c r="F711" s="35"/>
      <c r="G711" s="54"/>
      <c r="H711" s="54"/>
      <c r="I711" s="54"/>
      <c r="J711" s="43"/>
      <c r="K711" s="47"/>
    </row>
    <row r="712" spans="1:11" ht="15" x14ac:dyDescent="0.25">
      <c r="A712" s="21"/>
      <c r="B712" s="14"/>
      <c r="C712" s="11"/>
      <c r="D712" s="7" t="s">
        <v>29</v>
      </c>
      <c r="E712" s="40"/>
      <c r="F712" s="35"/>
      <c r="G712" s="54"/>
      <c r="H712" s="54"/>
      <c r="I712" s="54"/>
      <c r="J712" s="43"/>
      <c r="K712" s="47"/>
    </row>
    <row r="713" spans="1:11" ht="15" x14ac:dyDescent="0.25">
      <c r="A713" s="21"/>
      <c r="B713" s="14"/>
      <c r="C713" s="11"/>
      <c r="D713" s="6"/>
      <c r="E713" s="41"/>
      <c r="F713" s="35"/>
      <c r="G713" s="54"/>
      <c r="H713" s="54"/>
      <c r="I713" s="54"/>
      <c r="J713" s="43"/>
      <c r="K713" s="47"/>
    </row>
    <row r="714" spans="1:11" ht="15" x14ac:dyDescent="0.25">
      <c r="A714" s="21"/>
      <c r="B714" s="14"/>
      <c r="C714" s="11"/>
      <c r="D714" s="6"/>
      <c r="E714" s="34"/>
      <c r="F714" s="35"/>
      <c r="G714" s="54"/>
      <c r="H714" s="54"/>
      <c r="I714" s="54"/>
      <c r="J714" s="43"/>
      <c r="K714" s="47"/>
    </row>
    <row r="715" spans="1:11" ht="15" x14ac:dyDescent="0.25">
      <c r="A715" s="22"/>
      <c r="B715" s="15"/>
      <c r="C715" s="8"/>
      <c r="D715" s="16" t="s">
        <v>30</v>
      </c>
      <c r="E715" s="9"/>
      <c r="F715" s="17"/>
      <c r="G715" s="55" t="str">
        <f>IF(SUM(G708:G714)&gt;0,SUM(G708:G714),"")</f>
        <v/>
      </c>
      <c r="H715" s="55" t="str">
        <f>IF(SUM(H708:H714)&gt;0,SUM(H708:H714),"")</f>
        <v/>
      </c>
      <c r="I715" s="55" t="str">
        <f>IF(SUM(I708:I714)&gt;0,SUM(I708:I714),"")</f>
        <v/>
      </c>
      <c r="J715" s="44" t="str">
        <f>IF(SUM(J708:J714)&gt;0,SUM(J708:J714),"")</f>
        <v/>
      </c>
      <c r="K715" s="48"/>
    </row>
    <row r="716" spans="1:11" ht="15" x14ac:dyDescent="0.25">
      <c r="A716" s="23">
        <f>A708</f>
        <v>4</v>
      </c>
      <c r="B716" s="13">
        <f>B708</f>
        <v>4</v>
      </c>
      <c r="C716" s="10" t="s">
        <v>35</v>
      </c>
      <c r="D716" s="7" t="s">
        <v>27</v>
      </c>
      <c r="E716" s="39"/>
      <c r="F716" s="35"/>
      <c r="G716" s="54"/>
      <c r="H716" s="54"/>
      <c r="I716" s="54"/>
      <c r="J716" s="43"/>
      <c r="K716" s="47"/>
    </row>
    <row r="717" spans="1:11" ht="15" x14ac:dyDescent="0.25">
      <c r="A717" s="21"/>
      <c r="B717" s="14"/>
      <c r="C717" s="11"/>
      <c r="D717" s="6"/>
      <c r="E717" s="41"/>
      <c r="F717" s="35"/>
      <c r="G717" s="54"/>
      <c r="H717" s="54"/>
      <c r="I717" s="54"/>
      <c r="J717" s="43"/>
      <c r="K717" s="47"/>
    </row>
    <row r="718" spans="1:11" ht="15" x14ac:dyDescent="0.25">
      <c r="A718" s="22"/>
      <c r="B718" s="15"/>
      <c r="C718" s="8"/>
      <c r="D718" s="16" t="s">
        <v>30</v>
      </c>
      <c r="E718" s="9"/>
      <c r="F718" s="17"/>
      <c r="G718" s="55" t="str">
        <f>IF(SUM(G716:G717)&gt;0,SUM(G716:G717),"")</f>
        <v/>
      </c>
      <c r="H718" s="55" t="str">
        <f>IF(SUM(H716:H717)&gt;0,SUM(H716:H717),"")</f>
        <v/>
      </c>
      <c r="I718" s="55" t="str">
        <f>IF(SUM(I716:I717)&gt;0,SUM(I716:I717),"")</f>
        <v/>
      </c>
      <c r="J718" s="44" t="str">
        <f>IF(SUM(J716:J717)&gt;0,SUM(J716:J717),"")</f>
        <v/>
      </c>
      <c r="K718" s="48"/>
    </row>
    <row r="719" spans="1:11" ht="15.75" thickBot="1" x14ac:dyDescent="0.25">
      <c r="A719" s="24">
        <f>A683</f>
        <v>4</v>
      </c>
      <c r="B719" s="25">
        <f>B683</f>
        <v>4</v>
      </c>
      <c r="C719" s="101" t="s">
        <v>4</v>
      </c>
      <c r="D719" s="102"/>
      <c r="E719" s="26"/>
      <c r="F719" s="27"/>
      <c r="G719" s="56">
        <f>SUM(G683:G718)/2</f>
        <v>5.5299999999999994</v>
      </c>
      <c r="H719" s="56">
        <f>SUM(H683:H718)/2</f>
        <v>0.79</v>
      </c>
      <c r="I719" s="56">
        <f>SUM(I683:I718)/2</f>
        <v>50.559999999999995</v>
      </c>
      <c r="J719" s="56">
        <f>SUM(J683:J718)/2</f>
        <v>758.66551000000004</v>
      </c>
      <c r="K719" s="56"/>
    </row>
    <row r="720" spans="1:11" ht="30" x14ac:dyDescent="0.25">
      <c r="A720" s="18">
        <v>4</v>
      </c>
      <c r="B720" s="19">
        <v>5</v>
      </c>
      <c r="C720" s="20" t="s">
        <v>18</v>
      </c>
      <c r="D720" s="5" t="s">
        <v>19</v>
      </c>
      <c r="E720" s="108" t="s">
        <v>112</v>
      </c>
      <c r="F720" s="33">
        <v>280</v>
      </c>
      <c r="G720" s="109">
        <v>11.4</v>
      </c>
      <c r="H720" s="109">
        <v>8.3699999999999992</v>
      </c>
      <c r="I720" s="109">
        <v>59.34</v>
      </c>
      <c r="J720" s="109">
        <v>344.04</v>
      </c>
      <c r="K720" s="110" t="s">
        <v>113</v>
      </c>
    </row>
    <row r="721" spans="1:11" ht="15" x14ac:dyDescent="0.25">
      <c r="A721" s="21"/>
      <c r="B721" s="14"/>
      <c r="C721" s="11"/>
      <c r="D721" s="7" t="s">
        <v>20</v>
      </c>
      <c r="E721" s="34" t="s">
        <v>83</v>
      </c>
      <c r="F721" s="35" t="s">
        <v>55</v>
      </c>
      <c r="G721" s="51">
        <v>1</v>
      </c>
      <c r="H721" s="51">
        <v>0.2</v>
      </c>
      <c r="I721" s="51">
        <v>20.6</v>
      </c>
      <c r="J721" s="51">
        <v>86.47999999999999</v>
      </c>
      <c r="K721" s="47" t="s">
        <v>39</v>
      </c>
    </row>
    <row r="722" spans="1:11" ht="15" x14ac:dyDescent="0.25">
      <c r="A722" s="21"/>
      <c r="B722" s="14"/>
      <c r="C722" s="11"/>
      <c r="D722" s="7" t="s">
        <v>21</v>
      </c>
      <c r="E722" s="41" t="s">
        <v>38</v>
      </c>
      <c r="F722" s="35" t="s">
        <v>111</v>
      </c>
      <c r="G722" s="51">
        <v>4.63</v>
      </c>
      <c r="H722" s="51">
        <v>0.46</v>
      </c>
      <c r="I722" s="51">
        <v>32.83</v>
      </c>
      <c r="J722" s="51">
        <v>156.73069999999996</v>
      </c>
      <c r="K722" s="47" t="s">
        <v>39</v>
      </c>
    </row>
    <row r="723" spans="1:11" ht="15" x14ac:dyDescent="0.25">
      <c r="A723" s="21"/>
      <c r="B723" s="14"/>
      <c r="C723" s="11"/>
      <c r="D723" s="6" t="s">
        <v>63</v>
      </c>
      <c r="E723" s="34"/>
      <c r="F723" s="35"/>
      <c r="G723" s="51"/>
      <c r="H723" s="51"/>
      <c r="I723" s="51"/>
      <c r="J723" s="51"/>
      <c r="K723" s="47"/>
    </row>
    <row r="724" spans="1:11" ht="15" x14ac:dyDescent="0.25">
      <c r="A724" s="21"/>
      <c r="B724" s="14"/>
      <c r="C724" s="11"/>
    </row>
    <row r="725" spans="1:11" ht="15" x14ac:dyDescent="0.25">
      <c r="A725" s="21"/>
      <c r="B725" s="14"/>
      <c r="C725" s="11"/>
      <c r="D725" s="6"/>
      <c r="E725" s="34"/>
      <c r="F725" s="35"/>
      <c r="G725" s="51"/>
      <c r="H725" s="51"/>
      <c r="I725" s="51"/>
      <c r="J725" s="51"/>
      <c r="K725" s="47"/>
    </row>
    <row r="726" spans="1:11" ht="15.75" thickBot="1" x14ac:dyDescent="0.3">
      <c r="A726" s="22"/>
      <c r="B726" s="15"/>
      <c r="C726" s="8"/>
      <c r="D726" s="16" t="s">
        <v>30</v>
      </c>
      <c r="E726" s="9"/>
      <c r="F726" s="17" t="e">
        <f>F722+F721+#REF!+F720</f>
        <v>#REF!</v>
      </c>
      <c r="G726" s="52">
        <f>SUM(G720:G725)</f>
        <v>17.03</v>
      </c>
      <c r="H726" s="52">
        <f>SUM(H720:H725)</f>
        <v>9.0299999999999994</v>
      </c>
      <c r="I726" s="52">
        <f>SUM(I720:I725)</f>
        <v>112.77</v>
      </c>
      <c r="J726" s="52">
        <f>SUM(J720:J725)</f>
        <v>587.25069999999994</v>
      </c>
      <c r="K726" s="48"/>
    </row>
    <row r="727" spans="1:11" ht="15" x14ac:dyDescent="0.25">
      <c r="A727" s="18">
        <f>A720</f>
        <v>4</v>
      </c>
      <c r="B727" s="19">
        <f>B720</f>
        <v>5</v>
      </c>
      <c r="C727" s="20" t="s">
        <v>32</v>
      </c>
      <c r="D727" s="58" t="s">
        <v>36</v>
      </c>
      <c r="E727" s="32"/>
      <c r="F727" s="33"/>
      <c r="G727" s="53"/>
      <c r="H727" s="53"/>
      <c r="I727" s="53"/>
      <c r="J727" s="42"/>
      <c r="K727" s="46"/>
    </row>
    <row r="728" spans="1:11" ht="15" x14ac:dyDescent="0.25">
      <c r="A728" s="21"/>
      <c r="B728" s="14"/>
      <c r="C728" s="11"/>
      <c r="D728" s="6"/>
      <c r="E728" s="34"/>
      <c r="F728" s="35"/>
      <c r="G728" s="54"/>
      <c r="H728" s="54"/>
      <c r="I728" s="54"/>
      <c r="J728" s="43"/>
      <c r="K728" s="47"/>
    </row>
    <row r="729" spans="1:11" ht="15" x14ac:dyDescent="0.25">
      <c r="A729" s="22"/>
      <c r="B729" s="15"/>
      <c r="C729" s="8"/>
      <c r="D729" s="16" t="s">
        <v>30</v>
      </c>
      <c r="E729" s="9"/>
      <c r="F729" s="17"/>
      <c r="G729" s="55" t="str">
        <f>IF(SUM(G727:G728)&gt;0,SUM(G727:G728),"")</f>
        <v/>
      </c>
      <c r="H729" s="55" t="str">
        <f>IF(SUM(H727:H728)&gt;0,SUM(H727:H728),"")</f>
        <v/>
      </c>
      <c r="I729" s="55" t="str">
        <f>IF(SUM(I727:I728)&gt;0,SUM(I727:I728),"")</f>
        <v/>
      </c>
      <c r="J729" s="44" t="str">
        <f>IF(SUM(J727:J728)&gt;0,SUM(J727:J728),"")</f>
        <v/>
      </c>
      <c r="K729" s="48"/>
    </row>
    <row r="730" spans="1:11" ht="15" x14ac:dyDescent="0.25">
      <c r="A730" s="23">
        <f>A727</f>
        <v>4</v>
      </c>
      <c r="B730" s="13">
        <f>B727</f>
        <v>5</v>
      </c>
      <c r="C730" s="10" t="s">
        <v>22</v>
      </c>
      <c r="D730" s="7" t="s">
        <v>23</v>
      </c>
      <c r="E730" s="39"/>
      <c r="F730" s="35"/>
      <c r="G730" s="54"/>
      <c r="H730" s="54"/>
      <c r="I730" s="54"/>
      <c r="J730" s="43"/>
      <c r="K730" s="47"/>
    </row>
    <row r="731" spans="1:11" ht="15" x14ac:dyDescent="0.25">
      <c r="A731" s="21"/>
      <c r="B731" s="14"/>
      <c r="C731" s="11"/>
      <c r="D731" s="7" t="s">
        <v>24</v>
      </c>
      <c r="E731" s="41"/>
      <c r="F731" s="35"/>
      <c r="G731" s="54"/>
      <c r="H731" s="54"/>
      <c r="I731" s="54"/>
      <c r="J731" s="43"/>
      <c r="K731" s="47"/>
    </row>
    <row r="732" spans="1:11" ht="15" x14ac:dyDescent="0.25">
      <c r="A732" s="21"/>
      <c r="B732" s="14"/>
      <c r="C732" s="11"/>
      <c r="D732" s="7" t="s">
        <v>25</v>
      </c>
      <c r="E732" s="41"/>
      <c r="F732" s="35"/>
      <c r="G732" s="54"/>
      <c r="H732" s="54"/>
      <c r="I732" s="54"/>
      <c r="J732" s="43"/>
      <c r="K732" s="47"/>
    </row>
    <row r="733" spans="1:11" ht="15" x14ac:dyDescent="0.25">
      <c r="A733" s="21"/>
      <c r="B733" s="14"/>
      <c r="C733" s="11"/>
      <c r="D733" s="7" t="s">
        <v>26</v>
      </c>
      <c r="E733" s="34"/>
      <c r="F733" s="35"/>
      <c r="G733" s="54"/>
      <c r="H733" s="54"/>
      <c r="I733" s="54"/>
      <c r="J733" s="43"/>
      <c r="K733" s="47"/>
    </row>
    <row r="734" spans="1:11" ht="15" x14ac:dyDescent="0.25">
      <c r="A734" s="21"/>
      <c r="B734" s="14"/>
      <c r="C734" s="11"/>
      <c r="D734" s="7" t="s">
        <v>27</v>
      </c>
      <c r="E734" s="40"/>
      <c r="F734" s="35"/>
      <c r="G734" s="54"/>
      <c r="H734" s="54"/>
      <c r="I734" s="54"/>
      <c r="J734" s="43"/>
      <c r="K734" s="47"/>
    </row>
    <row r="735" spans="1:11" ht="15" x14ac:dyDescent="0.25">
      <c r="A735" s="21"/>
      <c r="B735" s="14"/>
      <c r="C735" s="11"/>
      <c r="D735" s="7" t="s">
        <v>28</v>
      </c>
      <c r="E735" s="41"/>
      <c r="F735" s="35"/>
      <c r="G735" s="54"/>
      <c r="H735" s="54"/>
      <c r="I735" s="54"/>
      <c r="J735" s="43"/>
      <c r="K735" s="47"/>
    </row>
    <row r="736" spans="1:11" ht="15" x14ac:dyDescent="0.25">
      <c r="A736" s="21"/>
      <c r="B736" s="14"/>
      <c r="C736" s="11"/>
      <c r="D736" s="7" t="s">
        <v>29</v>
      </c>
      <c r="E736" s="34"/>
      <c r="F736" s="35"/>
      <c r="G736" s="54"/>
      <c r="H736" s="54"/>
      <c r="I736" s="54"/>
      <c r="J736" s="43"/>
      <c r="K736" s="47"/>
    </row>
    <row r="737" spans="1:11" ht="15" x14ac:dyDescent="0.25">
      <c r="A737" s="21"/>
      <c r="B737" s="14"/>
      <c r="C737" s="11"/>
      <c r="D737" s="6"/>
      <c r="E737" s="34"/>
      <c r="F737" s="35"/>
      <c r="G737" s="54"/>
      <c r="H737" s="54"/>
      <c r="I737" s="54"/>
      <c r="J737" s="43"/>
      <c r="K737" s="47"/>
    </row>
    <row r="738" spans="1:11" ht="15" x14ac:dyDescent="0.25">
      <c r="A738" s="21"/>
      <c r="B738" s="14"/>
      <c r="C738" s="11"/>
      <c r="D738" s="6"/>
      <c r="E738" s="34"/>
      <c r="F738" s="35"/>
      <c r="G738" s="54"/>
      <c r="H738" s="54"/>
      <c r="I738" s="54"/>
      <c r="J738" s="43"/>
      <c r="K738" s="47"/>
    </row>
    <row r="739" spans="1:11" ht="15" x14ac:dyDescent="0.25">
      <c r="A739" s="22"/>
      <c r="B739" s="15"/>
      <c r="C739" s="8"/>
      <c r="D739" s="16" t="s">
        <v>30</v>
      </c>
      <c r="E739" s="9"/>
      <c r="F739" s="17"/>
      <c r="G739" s="55" t="str">
        <f>IF(SUM(G730:G738)&gt;0,SUM(G730:G738),"")</f>
        <v/>
      </c>
      <c r="H739" s="55" t="str">
        <f>IF(SUM(H730:H738)&gt;0,SUM(H730:H738),"")</f>
        <v/>
      </c>
      <c r="I739" s="55" t="str">
        <f>IF(SUM(I730:I738)&gt;0,SUM(I730:I738),"")</f>
        <v/>
      </c>
      <c r="J739" s="44" t="str">
        <f>IF(SUM(J730:J738)&gt;0,SUM(J730:J738),"")</f>
        <v/>
      </c>
      <c r="K739" s="48"/>
    </row>
    <row r="740" spans="1:11" ht="15" x14ac:dyDescent="0.25">
      <c r="A740" s="23">
        <f>A730</f>
        <v>4</v>
      </c>
      <c r="B740" s="13">
        <f>B730</f>
        <v>5</v>
      </c>
      <c r="C740" s="10" t="s">
        <v>33</v>
      </c>
      <c r="D740" s="58" t="s">
        <v>36</v>
      </c>
      <c r="E740" s="39"/>
      <c r="F740" s="35"/>
      <c r="G740" s="54"/>
      <c r="H740" s="54"/>
      <c r="I740" s="54"/>
      <c r="J740" s="43"/>
      <c r="K740" s="47"/>
    </row>
    <row r="741" spans="1:11" ht="15" x14ac:dyDescent="0.25">
      <c r="A741" s="21"/>
      <c r="B741" s="14"/>
      <c r="C741" s="11"/>
      <c r="D741" s="6"/>
      <c r="E741" s="41"/>
      <c r="F741" s="35"/>
      <c r="G741" s="54"/>
      <c r="H741" s="54"/>
      <c r="I741" s="54"/>
      <c r="J741" s="43"/>
      <c r="K741" s="47"/>
    </row>
    <row r="742" spans="1:11" ht="15" x14ac:dyDescent="0.25">
      <c r="A742" s="21"/>
      <c r="B742" s="14"/>
      <c r="C742" s="11"/>
      <c r="D742" s="6"/>
      <c r="E742" s="41"/>
      <c r="F742" s="35"/>
      <c r="G742" s="54"/>
      <c r="H742" s="54"/>
      <c r="I742" s="54"/>
      <c r="J742" s="43"/>
      <c r="K742" s="47"/>
    </row>
    <row r="743" spans="1:11" ht="15" x14ac:dyDescent="0.25">
      <c r="A743" s="21"/>
      <c r="B743" s="14"/>
      <c r="C743" s="11"/>
      <c r="D743" s="6"/>
      <c r="E743" s="34"/>
      <c r="F743" s="35"/>
      <c r="G743" s="54"/>
      <c r="H743" s="54"/>
      <c r="I743" s="54"/>
      <c r="J743" s="43"/>
      <c r="K743" s="47"/>
    </row>
    <row r="744" spans="1:11" ht="15.75" thickBot="1" x14ac:dyDescent="0.3">
      <c r="A744" s="22"/>
      <c r="B744" s="15"/>
      <c r="C744" s="8"/>
      <c r="D744" s="16" t="s">
        <v>30</v>
      </c>
      <c r="E744" s="9"/>
      <c r="F744" s="17"/>
      <c r="G744" s="55" t="str">
        <f>IF(SUM(G740:G743)&gt;0,SUM(G740:G743),"")</f>
        <v/>
      </c>
      <c r="H744" s="55" t="str">
        <f>IF(SUM(H740:H743)&gt;0,SUM(H740:H743),"")</f>
        <v/>
      </c>
      <c r="I744" s="55" t="str">
        <f>IF(SUM(I740:I743)&gt;0,SUM(I740:I743),"")</f>
        <v/>
      </c>
      <c r="J744" s="44" t="str">
        <f>IF(SUM(J740:J743)&gt;0,SUM(J740:J743),"")</f>
        <v/>
      </c>
      <c r="K744" s="48"/>
    </row>
    <row r="745" spans="1:11" ht="15" x14ac:dyDescent="0.25">
      <c r="A745" s="23">
        <f>A740</f>
        <v>4</v>
      </c>
      <c r="B745" s="13">
        <f>B740</f>
        <v>5</v>
      </c>
      <c r="C745" s="10" t="s">
        <v>34</v>
      </c>
      <c r="D745" s="5" t="s">
        <v>19</v>
      </c>
      <c r="E745" s="39"/>
      <c r="F745" s="35"/>
      <c r="G745" s="54"/>
      <c r="H745" s="54"/>
      <c r="I745" s="54"/>
      <c r="J745" s="43"/>
      <c r="K745" s="47"/>
    </row>
    <row r="746" spans="1:11" ht="15" x14ac:dyDescent="0.25">
      <c r="A746" s="21"/>
      <c r="B746" s="14"/>
      <c r="C746" s="11"/>
      <c r="D746" s="7" t="s">
        <v>26</v>
      </c>
      <c r="E746" s="41"/>
      <c r="F746" s="35"/>
      <c r="G746" s="54"/>
      <c r="H746" s="54"/>
      <c r="I746" s="54"/>
      <c r="J746" s="43"/>
      <c r="K746" s="47"/>
    </row>
    <row r="747" spans="1:11" ht="15" x14ac:dyDescent="0.25">
      <c r="A747" s="21"/>
      <c r="B747" s="14"/>
      <c r="C747" s="11"/>
      <c r="D747" s="7" t="s">
        <v>27</v>
      </c>
      <c r="E747" s="41"/>
      <c r="F747" s="35"/>
      <c r="G747" s="54"/>
      <c r="H747" s="54"/>
      <c r="I747" s="54"/>
      <c r="J747" s="43"/>
      <c r="K747" s="47"/>
    </row>
    <row r="748" spans="1:11" ht="15" x14ac:dyDescent="0.25">
      <c r="A748" s="21"/>
      <c r="B748" s="14"/>
      <c r="C748" s="11"/>
      <c r="D748" s="7" t="s">
        <v>28</v>
      </c>
      <c r="E748" s="34"/>
      <c r="F748" s="35"/>
      <c r="G748" s="54"/>
      <c r="H748" s="54"/>
      <c r="I748" s="54"/>
      <c r="J748" s="43"/>
      <c r="K748" s="47"/>
    </row>
    <row r="749" spans="1:11" ht="15" x14ac:dyDescent="0.25">
      <c r="A749" s="21"/>
      <c r="B749" s="14"/>
      <c r="C749" s="11"/>
      <c r="D749" s="7" t="s">
        <v>29</v>
      </c>
      <c r="E749" s="40"/>
      <c r="F749" s="35"/>
      <c r="G749" s="54"/>
      <c r="H749" s="54"/>
      <c r="I749" s="54"/>
      <c r="J749" s="43"/>
      <c r="K749" s="47"/>
    </row>
    <row r="750" spans="1:11" ht="15" x14ac:dyDescent="0.25">
      <c r="A750" s="21"/>
      <c r="B750" s="14"/>
      <c r="C750" s="11"/>
      <c r="D750" s="6"/>
      <c r="E750" s="41"/>
      <c r="F750" s="35"/>
      <c r="G750" s="54"/>
      <c r="H750" s="54"/>
      <c r="I750" s="54"/>
      <c r="J750" s="43"/>
      <c r="K750" s="47"/>
    </row>
    <row r="751" spans="1:11" ht="15" x14ac:dyDescent="0.25">
      <c r="A751" s="21"/>
      <c r="B751" s="14"/>
      <c r="C751" s="11"/>
      <c r="D751" s="6"/>
      <c r="E751" s="34"/>
      <c r="F751" s="35"/>
      <c r="G751" s="54"/>
      <c r="H751" s="54"/>
      <c r="I751" s="54"/>
      <c r="J751" s="43"/>
      <c r="K751" s="47"/>
    </row>
    <row r="752" spans="1:11" ht="15" x14ac:dyDescent="0.25">
      <c r="A752" s="22"/>
      <c r="B752" s="15"/>
      <c r="C752" s="8"/>
      <c r="D752" s="16" t="s">
        <v>30</v>
      </c>
      <c r="E752" s="9"/>
      <c r="F752" s="17"/>
      <c r="G752" s="55" t="str">
        <f>IF(SUM(G745:G751)&gt;0,SUM(G745:G751),"")</f>
        <v/>
      </c>
      <c r="H752" s="55" t="str">
        <f>IF(SUM(H745:H751)&gt;0,SUM(H745:H751),"")</f>
        <v/>
      </c>
      <c r="I752" s="55" t="str">
        <f>IF(SUM(I745:I751)&gt;0,SUM(I745:I751),"")</f>
        <v/>
      </c>
      <c r="J752" s="44" t="str">
        <f>IF(SUM(J745:J751)&gt;0,SUM(J745:J751),"")</f>
        <v/>
      </c>
      <c r="K752" s="48"/>
    </row>
    <row r="753" spans="1:11" ht="15" x14ac:dyDescent="0.25">
      <c r="A753" s="23">
        <f>A745</f>
        <v>4</v>
      </c>
      <c r="B753" s="13">
        <f>B745</f>
        <v>5</v>
      </c>
      <c r="C753" s="10" t="s">
        <v>35</v>
      </c>
      <c r="D753" s="7" t="s">
        <v>27</v>
      </c>
      <c r="E753" s="39"/>
      <c r="F753" s="35"/>
      <c r="G753" s="54"/>
      <c r="H753" s="54"/>
      <c r="I753" s="54"/>
      <c r="J753" s="43"/>
      <c r="K753" s="47"/>
    </row>
    <row r="754" spans="1:11" ht="15" x14ac:dyDescent="0.25">
      <c r="A754" s="21"/>
      <c r="B754" s="14"/>
      <c r="C754" s="11"/>
      <c r="D754" s="6"/>
      <c r="E754" s="41"/>
      <c r="F754" s="35"/>
      <c r="G754" s="54"/>
      <c r="H754" s="54"/>
      <c r="I754" s="54"/>
      <c r="J754" s="43"/>
      <c r="K754" s="47"/>
    </row>
    <row r="755" spans="1:11" ht="15" x14ac:dyDescent="0.25">
      <c r="A755" s="22"/>
      <c r="B755" s="15"/>
      <c r="C755" s="8"/>
      <c r="D755" s="16" t="s">
        <v>30</v>
      </c>
      <c r="E755" s="9"/>
      <c r="F755" s="17"/>
      <c r="G755" s="55" t="str">
        <f>IF(SUM(G753:G754)&gt;0,SUM(G753:G754),"")</f>
        <v/>
      </c>
      <c r="H755" s="55" t="str">
        <f>IF(SUM(H753:H754)&gt;0,SUM(H753:H754),"")</f>
        <v/>
      </c>
      <c r="I755" s="55" t="str">
        <f>IF(SUM(I753:I754)&gt;0,SUM(I753:I754),"")</f>
        <v/>
      </c>
      <c r="J755" s="44" t="str">
        <f>IF(SUM(J753:J754)&gt;0,SUM(J753:J754),"")</f>
        <v/>
      </c>
      <c r="K755" s="48"/>
    </row>
    <row r="756" spans="1:11" ht="15.75" thickBot="1" x14ac:dyDescent="0.25">
      <c r="A756" s="24">
        <f>A720</f>
        <v>4</v>
      </c>
      <c r="B756" s="25">
        <f>B720</f>
        <v>5</v>
      </c>
      <c r="C756" s="101" t="s">
        <v>4</v>
      </c>
      <c r="D756" s="102"/>
      <c r="E756" s="26"/>
      <c r="F756" s="27"/>
      <c r="G756" s="56">
        <f>SUM(G720:G755)/2</f>
        <v>17.03</v>
      </c>
      <c r="H756" s="56">
        <f>SUM(H720:H755)/2</f>
        <v>9.0299999999999994</v>
      </c>
      <c r="I756" s="56">
        <f>SUM(I720:I755)/2</f>
        <v>112.77</v>
      </c>
      <c r="J756" s="56">
        <f>SUM(J720:J755)/2</f>
        <v>587.25069999999994</v>
      </c>
      <c r="K756" s="56"/>
    </row>
  </sheetData>
  <sheetProtection selectLockedCells="1" selectUnlockedCells="1"/>
  <mergeCells count="24">
    <mergeCell ref="C420:D420"/>
    <mergeCell ref="C457:D457"/>
    <mergeCell ref="C495:D495"/>
    <mergeCell ref="C532:D532"/>
    <mergeCell ref="C569:D569"/>
    <mergeCell ref="C1:E1"/>
    <mergeCell ref="H1:K1"/>
    <mergeCell ref="H2:K2"/>
    <mergeCell ref="C120:D120"/>
    <mergeCell ref="C158:D158"/>
    <mergeCell ref="C345:D345"/>
    <mergeCell ref="C382:D382"/>
    <mergeCell ref="C308:D308"/>
    <mergeCell ref="H3:K3"/>
    <mergeCell ref="C45:D45"/>
    <mergeCell ref="C82:D82"/>
    <mergeCell ref="C195:D195"/>
    <mergeCell ref="C233:D233"/>
    <mergeCell ref="C270:D270"/>
    <mergeCell ref="C607:D607"/>
    <mergeCell ref="C644:D644"/>
    <mergeCell ref="C682:D682"/>
    <mergeCell ref="C719:D719"/>
    <mergeCell ref="C756:D7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Admin317</cp:lastModifiedBy>
  <dcterms:created xsi:type="dcterms:W3CDTF">2022-05-16T14:23:56Z</dcterms:created>
  <dcterms:modified xsi:type="dcterms:W3CDTF">2025-12-17T03:51:36Z</dcterms:modified>
</cp:coreProperties>
</file>